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state="hidden" r:id="rId6"/>
    <sheet name="Fee paid" sheetId="7" state="hidden" r:id="rId7"/>
  </sheets>
  <externalReferences>
    <externalReference r:id="rId10"/>
  </externalReferences>
  <definedNames>
    <definedName name="_xlnm.Print_Area" localSheetId="1">'East'!$A$1:$C$43</definedName>
    <definedName name="_xlnm.Print_Area" localSheetId="6">'Fee paid'!$A$3:$B$120</definedName>
    <definedName name="_xlnm.Print_Area" localSheetId="0">'North'!$A$1:$D$91</definedName>
    <definedName name="_xlnm.Print_Area" localSheetId="4">'Overall'!$A$1:$J$131</definedName>
    <definedName name="_xlnm.Print_Area" localSheetId="2">'South'!$A$1:$D$60</definedName>
    <definedName name="_xlnm.Print_Area" localSheetId="3">'West'!$A$1:$C$41</definedName>
  </definedNames>
  <calcPr fullCalcOnLoad="1"/>
</workbook>
</file>

<file path=xl/sharedStrings.xml><?xml version="1.0" encoding="utf-8"?>
<sst xmlns="http://schemas.openxmlformats.org/spreadsheetml/2006/main" count="1553" uniqueCount="379">
  <si>
    <t>West region</t>
  </si>
  <si>
    <t>West and South West section</t>
  </si>
  <si>
    <t>Group 1</t>
  </si>
  <si>
    <t>Bristol Grammar School</t>
  </si>
  <si>
    <t>Filton College</t>
  </si>
  <si>
    <t>Clifton College</t>
  </si>
  <si>
    <t>Queen Elizabeth’s Hospital</t>
  </si>
  <si>
    <t>Group 2</t>
  </si>
  <si>
    <t>King Edward’s School, Bath</t>
  </si>
  <si>
    <t>Monkton Combe School</t>
  </si>
  <si>
    <t>Prior Park School</t>
  </si>
  <si>
    <t>Kingswood School</t>
  </si>
  <si>
    <t>Group 3</t>
  </si>
  <si>
    <t>Taunton School</t>
  </si>
  <si>
    <t>Wellington School</t>
  </si>
  <si>
    <t>Blundell’s School</t>
  </si>
  <si>
    <t>Group 4</t>
  </si>
  <si>
    <t>King’s School, Gloucester</t>
  </si>
  <si>
    <t>Wycliffe College</t>
  </si>
  <si>
    <t>Group 5</t>
  </si>
  <si>
    <t>Shrewsbury School</t>
  </si>
  <si>
    <t>Wrekin College</t>
  </si>
  <si>
    <t>Ellesmere College</t>
  </si>
  <si>
    <t>Group 6</t>
  </si>
  <si>
    <t>Plymouth College</t>
  </si>
  <si>
    <t>Bryanston School</t>
  </si>
  <si>
    <t>Millfield School</t>
  </si>
  <si>
    <t>East region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</si>
  <si>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</si>
  <si>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</si>
  <si>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</si>
  <si>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Royal Hospital School, Holbrook</t>
  </si>
  <si>
    <t>Ipswich School</t>
  </si>
  <si>
    <t>Framlingham College</t>
  </si>
  <si>
    <t>St Joseph’s School, Ipswich </t>
  </si>
  <si>
    <t>Group 2 </t>
  </si>
  <si>
    <t xml:space="preserve">The Perse School          </t>
  </si>
  <si>
    <t>The Leys School</t>
  </si>
  <si>
    <t>Felsted School</t>
  </si>
  <si>
    <t>King's School, Ely</t>
  </si>
  <si>
    <t>Norwich School</t>
  </si>
  <si>
    <t>Stamford School</t>
  </si>
  <si>
    <r>
      <t>Culford</t>
    </r>
    <r>
      <rPr>
        <b/>
        <sz val="12"/>
        <rFont val="Times New Roman"/>
        <family val="1"/>
      </rPr>
      <t> </t>
    </r>
    <r>
      <rPr>
        <sz val="12"/>
        <rFont val="Times New Roman"/>
        <family val="1"/>
      </rPr>
      <t>School</t>
    </r>
  </si>
  <si>
    <r>
      <t>Group 4 </t>
    </r>
    <r>
      <rPr>
        <b/>
        <sz val="12"/>
        <rFont val="Times New Roman"/>
        <family val="1"/>
      </rPr>
      <t>  </t>
    </r>
  </si>
  <si>
    <t>Nottingham High School</t>
  </si>
  <si>
    <t>Trent College</t>
  </si>
  <si>
    <t>Loughborough Grammar School</t>
  </si>
  <si>
    <t>Oundle School</t>
  </si>
  <si>
    <t>Uppingham School</t>
  </si>
  <si>
    <t>Oakham School</t>
  </si>
  <si>
    <t>Leicester Grammar School</t>
  </si>
  <si>
    <t>Rugby School     </t>
  </si>
  <si>
    <t>Bedford School</t>
  </si>
  <si>
    <t>Bedford Modern School</t>
  </si>
  <si>
    <t>North region</t>
  </si>
  <si>
    <t>North East section</t>
  </si>
  <si>
    <t>Silcoates School</t>
  </si>
  <si>
    <t>Worksop College</t>
  </si>
  <si>
    <t>St Peter’s School, York</t>
  </si>
  <si>
    <t>Ashville College</t>
  </si>
  <si>
    <t xml:space="preserve">Scarborough College </t>
  </si>
  <si>
    <t>Pocklington School</t>
  </si>
  <si>
    <t>Woodhouse Grove School</t>
  </si>
  <si>
    <t>Birkdale School</t>
  </si>
  <si>
    <t>Mount St Mary’s School</t>
  </si>
  <si>
    <t>Hymers College</t>
  </si>
  <si>
    <t xml:space="preserve">King's School, Tynemouth </t>
  </si>
  <si>
    <t>Dame Allan’s School</t>
  </si>
  <si>
    <t>Durham School</t>
  </si>
  <si>
    <t>Barnard Castle School</t>
  </si>
  <si>
    <t>Bolton School</t>
  </si>
  <si>
    <t>King Edward and Queen Mary’s School, Lytham</t>
  </si>
  <si>
    <t>Liverpool College</t>
  </si>
  <si>
    <t>Cheadle Hulme School</t>
  </si>
  <si>
    <t>Stockport Grammar School</t>
  </si>
  <si>
    <t>King's School, Macclesfield</t>
  </si>
  <si>
    <t>King's School, Chester</t>
  </si>
  <si>
    <t>Queen Elizabeth Grammar School, Blackburn</t>
  </si>
  <si>
    <t>Sedbergh School</t>
  </si>
  <si>
    <t>Giggleswick School</t>
  </si>
  <si>
    <t>Carlisle School (tbc)</t>
  </si>
  <si>
    <t>South region</t>
  </si>
  <si>
    <r>
      <t xml:space="preserve">Coordinator: </t>
    </r>
    <r>
      <rPr>
        <b/>
        <sz val="12"/>
        <rFont val="Times New Roman"/>
        <family val="1"/>
      </rPr>
      <t>Steve Tomlinson</t>
    </r>
  </si>
  <si>
    <t>Dauntsey’s School</t>
  </si>
  <si>
    <t>The Oratory School</t>
  </si>
  <si>
    <t>Magdalen College School</t>
  </si>
  <si>
    <t>Abingdon School</t>
  </si>
  <si>
    <t>Bradfield College</t>
  </si>
  <si>
    <t>Lord Wandsworth College</t>
  </si>
  <si>
    <t>King’s School, Canterbury</t>
  </si>
  <si>
    <t>Dover College</t>
  </si>
  <si>
    <t>Eastbourne College</t>
  </si>
  <si>
    <t>Sutton Valence School</t>
  </si>
  <si>
    <t>Tonbridge School</t>
  </si>
  <si>
    <t>The Judd School</t>
  </si>
  <si>
    <t>Sevenoaks School</t>
  </si>
  <si>
    <t xml:space="preserve">Worth School </t>
  </si>
  <si>
    <t xml:space="preserve">St. John’s School, Leatherhead </t>
  </si>
  <si>
    <t>South London section:</t>
  </si>
  <si>
    <r>
      <t xml:space="preserve">Coordinator: </t>
    </r>
    <r>
      <rPr>
        <b/>
        <sz val="12"/>
        <rFont val="Times New Roman"/>
        <family val="1"/>
      </rPr>
      <t>John Cooper</t>
    </r>
  </si>
  <si>
    <t>Dulwich College</t>
  </si>
  <si>
    <t>Caterham School</t>
  </si>
  <si>
    <t>Hampton School</t>
  </si>
  <si>
    <t>King’s College School, Wimbledon</t>
  </si>
  <si>
    <t>Reed's School</t>
  </si>
  <si>
    <t>St. George’s College, Weybridge</t>
  </si>
  <si>
    <t>Colfe’s School</t>
  </si>
  <si>
    <t>Kingston Grammar School</t>
  </si>
  <si>
    <t>Trinity School, Croydon</t>
  </si>
  <si>
    <t>Eltham College</t>
  </si>
  <si>
    <t>Whitgift School</t>
  </si>
  <si>
    <t>South Central section</t>
  </si>
  <si>
    <t>}</t>
  </si>
  <si>
    <t>To represent the East region:</t>
  </si>
  <si>
    <t>at RHS Holbrook</t>
  </si>
  <si>
    <t>at</t>
  </si>
  <si>
    <t>at Norwich</t>
  </si>
  <si>
    <t xml:space="preserve">Sun 2nd May </t>
  </si>
  <si>
    <t>at Stowe</t>
  </si>
  <si>
    <t>at Rugby</t>
  </si>
  <si>
    <t xml:space="preserve">Sun 9th May </t>
  </si>
  <si>
    <t>before May 29th</t>
  </si>
  <si>
    <t>at King's Canterbury</t>
  </si>
  <si>
    <t>at Tonbridge</t>
  </si>
  <si>
    <t>date</t>
  </si>
  <si>
    <t>Date</t>
  </si>
  <si>
    <t>Venue</t>
  </si>
  <si>
    <t>see regional page</t>
  </si>
  <si>
    <t>at Hurstpierpoint</t>
  </si>
  <si>
    <t>Dates and venues</t>
  </si>
  <si>
    <t>Group 7</t>
  </si>
  <si>
    <t>Group 8</t>
  </si>
  <si>
    <t>WINNERS 2010</t>
  </si>
  <si>
    <t xml:space="preserve">Group 1 </t>
  </si>
  <si>
    <t>Sunday April 25th</t>
  </si>
  <si>
    <t>Sunday May 16th</t>
  </si>
  <si>
    <t>at The Oratory School</t>
  </si>
  <si>
    <t>at Bradfield College</t>
  </si>
  <si>
    <t>at St Edward's School</t>
  </si>
  <si>
    <t>Dr Challoner's Grammar School</t>
  </si>
  <si>
    <t>Repton School</t>
  </si>
  <si>
    <t>Stowe School</t>
  </si>
  <si>
    <t>Stowe</t>
  </si>
  <si>
    <t>mid-June after half-term</t>
  </si>
  <si>
    <t xml:space="preserve">at </t>
  </si>
  <si>
    <t>Overall winners groups 1 - 3</t>
  </si>
  <si>
    <t>Overall winners groups 4 - 6</t>
  </si>
  <si>
    <t>Overall Groups 1 - 3 winner:</t>
  </si>
  <si>
    <t xml:space="preserve">Duke of York’s RMS </t>
  </si>
  <si>
    <t>Overall Groups 4 - 7 winner:</t>
  </si>
  <si>
    <t>Reigate Grammar School</t>
  </si>
  <si>
    <t>Hurstpierpoint College</t>
  </si>
  <si>
    <t>Group 9</t>
  </si>
  <si>
    <t>Group 10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</si>
  <si>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</si>
  <si>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</si>
  <si>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r>
      <t xml:space="preserve">Coordinator: </t>
    </r>
    <r>
      <rPr>
        <b/>
        <sz val="12"/>
        <rFont val="Times New Roman"/>
        <family val="1"/>
      </rPr>
      <t>David Walsh</t>
    </r>
  </si>
  <si>
    <t>Overall Groups 8 - 10 winner:</t>
  </si>
  <si>
    <t>Overall winner Groups 1 - 3 v Overall winner Groups 4 - 7 v Overall Groups winner 8 - 10 = South region winner</t>
  </si>
  <si>
    <t>South region winner</t>
  </si>
  <si>
    <t>King’s College, Taunton</t>
  </si>
  <si>
    <t>Wednesday May 5th</t>
  </si>
  <si>
    <t>West region winner</t>
  </si>
  <si>
    <t>Overall Groups 4 &amp; 5 winner:</t>
  </si>
  <si>
    <t>The overall groups 1 - 3 winner plays the overall groups 4 &amp; 5  winner to represent the West region</t>
  </si>
  <si>
    <t>A.N.Other</t>
  </si>
  <si>
    <t>Winners of Group 1 v Group 2  = Overall Groups 1 &amp; 2 winner</t>
  </si>
  <si>
    <t>Group 11</t>
  </si>
  <si>
    <t>Overall Groups 1 &amp; 2 winner: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</si>
  <si>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</si>
  <si>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</si>
  <si>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May 6th or 19th</t>
  </si>
  <si>
    <t>at Worksop College</t>
  </si>
  <si>
    <t xml:space="preserve">RGS, Newcastle </t>
  </si>
  <si>
    <t xml:space="preserve">QEGS, Wakefield </t>
  </si>
  <si>
    <t>Bradford GS</t>
  </si>
  <si>
    <t>Leeds GS</t>
  </si>
  <si>
    <t>Wed May 5th</t>
  </si>
  <si>
    <t>Winners of Group 3 v Group 4 v Group 5 v Group 6 = Overall Groups 3 - 6 winner</t>
  </si>
  <si>
    <t>Overall Groups 1 &amp; 2 winner v Overall Groups 3 - 6 winner = North East section winner</t>
  </si>
  <si>
    <t>SEMI-FINALS AND FINALS</t>
  </si>
  <si>
    <t>Lord's (Nursery Ground)</t>
  </si>
  <si>
    <t>Overall Groups 3 - 6 winner</t>
  </si>
  <si>
    <t>Overall Groups 1 - 3 winner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</si>
  <si>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</si>
  <si>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</si>
  <si>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</si>
  <si>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</si>
  <si>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</si>
  <si>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</si>
  <si>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8 winner:</t>
  </si>
  <si>
    <t>Group 9 winner:</t>
  </si>
  <si>
    <t>Group 10 winner:</t>
  </si>
  <si>
    <t>North region winner:</t>
  </si>
  <si>
    <t>Group  1 winner:</t>
  </si>
  <si>
    <t xml:space="preserve">Bury Grammar School </t>
  </si>
  <si>
    <t>at KEQMS, Lytham</t>
  </si>
  <si>
    <t>at Cheadle Hulme School</t>
  </si>
  <si>
    <t>at Liverpool College</t>
  </si>
  <si>
    <t>Group 7 winner:</t>
  </si>
  <si>
    <t>Group 11 winner:</t>
  </si>
  <si>
    <t>at Sedbergh</t>
  </si>
  <si>
    <t>at Shrewsbury School</t>
  </si>
  <si>
    <t>RGS, Lancaster</t>
  </si>
  <si>
    <t>Manchester GS</t>
  </si>
  <si>
    <t>Merchant Taylor's,  Crosby</t>
  </si>
  <si>
    <t>Overall Groups 7 - 9 winner:</t>
  </si>
  <si>
    <t>Overall Groups 10 - 11 winner:</t>
  </si>
  <si>
    <t>Winner of Overall Groups 7 - 9 v Winner of Overall Groups 10 - 11 = Winner of North West section</t>
  </si>
  <si>
    <t>Winner of North East section v Winner of North West section = North region winner</t>
  </si>
  <si>
    <t>Group 1  winner:</t>
  </si>
  <si>
    <t>North East section winner:</t>
  </si>
  <si>
    <t>North West section winner:</t>
  </si>
  <si>
    <t>at Eastbourne</t>
  </si>
  <si>
    <t>Lancing</t>
  </si>
  <si>
    <t>East region winners:</t>
  </si>
  <si>
    <r>
      <t>before May 9</t>
    </r>
    <r>
      <rPr>
        <b/>
        <i/>
        <vertAlign val="superscript"/>
        <sz val="12"/>
        <rFont val="Times New Roman"/>
        <family val="1"/>
      </rPr>
      <t>th</t>
    </r>
    <r>
      <rPr>
        <b/>
        <i/>
        <sz val="12"/>
        <rFont val="Times New Roman"/>
        <family val="1"/>
      </rPr>
      <t xml:space="preserve">                                                      </t>
    </r>
  </si>
  <si>
    <r>
      <t>before May 9</t>
    </r>
    <r>
      <rPr>
        <b/>
        <i/>
        <vertAlign val="superscript"/>
        <sz val="12"/>
        <rFont val="Times New Roman"/>
        <family val="1"/>
      </rPr>
      <t>th</t>
    </r>
    <r>
      <rPr>
        <b/>
        <i/>
        <sz val="12"/>
        <rFont val="Times New Roman"/>
        <family val="1"/>
      </rPr>
      <t xml:space="preserve"> </t>
    </r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</si>
  <si>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</si>
  <si>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at Eltham College</t>
  </si>
  <si>
    <t>Thursday April 29th</t>
  </si>
  <si>
    <t>Easter section A</t>
  </si>
  <si>
    <t>Eastern section B</t>
  </si>
  <si>
    <t>North East section A</t>
  </si>
  <si>
    <t>North East section B</t>
  </si>
  <si>
    <t>North West section A</t>
  </si>
  <si>
    <t>North West section B</t>
  </si>
  <si>
    <t>Sherborne School</t>
  </si>
  <si>
    <t>Portsmouth GS</t>
  </si>
  <si>
    <t>Group 4 v Group 5 winner = overall groups 4 &amp; 5 winner</t>
  </si>
  <si>
    <t>Monday June 28th</t>
  </si>
  <si>
    <t>at Silcoates</t>
  </si>
  <si>
    <t>at Woodhouse Grove</t>
  </si>
  <si>
    <t>at Pocklington</t>
  </si>
  <si>
    <t>at Worksop</t>
  </si>
  <si>
    <t>at King's Tynemouth</t>
  </si>
  <si>
    <t>at Durham</t>
  </si>
  <si>
    <t>Sunday May 2nd</t>
  </si>
  <si>
    <t>at Dulwich</t>
  </si>
  <si>
    <t>Three different dates as arranged</t>
  </si>
  <si>
    <t>three different venues as arrnaged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</si>
  <si>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</si>
  <si>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</si>
  <si>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</si>
  <si>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</si>
  <si>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</si>
  <si>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</si>
  <si>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</si>
  <si>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</si>
  <si>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</si>
  <si>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</si>
  <si>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Fee paid</t>
  </si>
  <si>
    <t>Yes</t>
  </si>
  <si>
    <t>Sunday May 9th</t>
  </si>
  <si>
    <t>Denstone College</t>
  </si>
  <si>
    <t>Wolverhampton GS</t>
  </si>
  <si>
    <t>Higher</t>
  </si>
  <si>
    <t>is better</t>
  </si>
  <si>
    <t>The Skinners’ School</t>
  </si>
  <si>
    <t>St Edmund’s, Canterbury</t>
  </si>
  <si>
    <t>Bromsgrove School</t>
  </si>
  <si>
    <t>Best runner-up on NRR</t>
  </si>
  <si>
    <t>Winners: Group 1 v Group 2 v Group 3 + Best runner-up = Overall Groups 1 - 3 winner</t>
  </si>
  <si>
    <t>Winners of Group 8 v Group 9 v Group 10 v Best runner-up = Overall Groups 8 - 10 winner</t>
  </si>
  <si>
    <t>Winners of Group 7 v Group 8 v Group 9 + Best runner-up = Overall Groups 7 - 9  winner</t>
  </si>
  <si>
    <t>Group 1 winners v Group 2 winners v Group 3 winners v Best runner-up</t>
  </si>
  <si>
    <t>Group 4 winners v Group 5 winners v Group 6 winners v Best runner-up</t>
  </si>
  <si>
    <t>Group 1 v Group 2 v Group 3 v Best runner-up  = overall groups 1 - 3 winner</t>
  </si>
  <si>
    <t>2?</t>
  </si>
  <si>
    <t>St George's v Whitgift</t>
  </si>
  <si>
    <t>Wellingborough School</t>
  </si>
  <si>
    <t>Queen Elizabeth GS</t>
  </si>
  <si>
    <t>Cancelled</t>
  </si>
  <si>
    <t>Didn't enter</t>
  </si>
  <si>
    <t>Not taking part</t>
  </si>
  <si>
    <t>Winners of Group 10 v Group 11 = Overall Groups 10 &amp; 11 winner</t>
  </si>
  <si>
    <t>Winners: Group 4 v Group 5 v Group 6 v Group 7 = Overall Groups 4 - 7 winner</t>
  </si>
  <si>
    <t>Match 4</t>
  </si>
  <si>
    <t xml:space="preserve">Match 3 </t>
  </si>
  <si>
    <t>Dean Close</t>
  </si>
  <si>
    <t>St Edward’s School, Oxford</t>
  </si>
  <si>
    <t>St Bede’s School</t>
  </si>
  <si>
    <t>National Twenty20 competition 2011</t>
  </si>
  <si>
    <t>School</t>
  </si>
  <si>
    <t>Yes/ No</t>
  </si>
  <si>
    <t>Abingdon</t>
  </si>
  <si>
    <t>No</t>
  </si>
  <si>
    <t>Aldenham</t>
  </si>
  <si>
    <t>Ardingly</t>
  </si>
  <si>
    <t>Bedford</t>
  </si>
  <si>
    <t>Bedford Modern</t>
  </si>
  <si>
    <t>Berkhamsted</t>
  </si>
  <si>
    <t>Bishops Stortford College</t>
  </si>
  <si>
    <t>Blundell's</t>
  </si>
  <si>
    <t>Bolton</t>
  </si>
  <si>
    <t>Bradfield</t>
  </si>
  <si>
    <t>Bristol GS</t>
  </si>
  <si>
    <t>Bromsgrove</t>
  </si>
  <si>
    <t>Cheadle Hulme</t>
  </si>
  <si>
    <t>Clifton</t>
  </si>
  <si>
    <t xml:space="preserve">Colfe's </t>
  </si>
  <si>
    <t>Cranbrook</t>
  </si>
  <si>
    <t>Dauntsey's</t>
  </si>
  <si>
    <t>Denstone</t>
  </si>
  <si>
    <t>Dover</t>
  </si>
  <si>
    <t>Dr Challoner's</t>
  </si>
  <si>
    <t>Dulwich</t>
  </si>
  <si>
    <t>Durham</t>
  </si>
  <si>
    <t>Eastbourne</t>
  </si>
  <si>
    <t>Ellesmere</t>
  </si>
  <si>
    <t>Eltham</t>
  </si>
  <si>
    <t>Felsted</t>
  </si>
  <si>
    <t>Filton</t>
  </si>
  <si>
    <t>Forest</t>
  </si>
  <si>
    <t>George Watson's</t>
  </si>
  <si>
    <t>Glasgow Academy</t>
  </si>
  <si>
    <t>Hampton</t>
  </si>
  <si>
    <t>John Fisher</t>
  </si>
  <si>
    <t>John Lyon</t>
  </si>
  <si>
    <t>Judd</t>
  </si>
  <si>
    <t>KCS Wimbkledon</t>
  </si>
  <si>
    <t>KEQMS</t>
  </si>
  <si>
    <t>KES Bath</t>
  </si>
  <si>
    <t>KES Birmingham</t>
  </si>
  <si>
    <t>Kimbolton</t>
  </si>
  <si>
    <t>King's Ely</t>
  </si>
  <si>
    <t>King's Macc</t>
  </si>
  <si>
    <t>Kingswood</t>
  </si>
  <si>
    <t>Kirkham GS</t>
  </si>
  <si>
    <t>Langley Park</t>
  </si>
  <si>
    <t>Leicester GS</t>
  </si>
  <si>
    <t>Lord Wandsworth</t>
  </si>
  <si>
    <t>MCS Oxford</t>
  </si>
  <si>
    <t>Merchiston</t>
  </si>
  <si>
    <t>Millfield</t>
  </si>
  <si>
    <t>Monkton Combe</t>
  </si>
  <si>
    <t>Monmouth</t>
  </si>
  <si>
    <t>MT Crosby</t>
  </si>
  <si>
    <t>Newcastle-under-Lyme</t>
  </si>
  <si>
    <t>Norwich</t>
  </si>
  <si>
    <t>Nottingham HS</t>
  </si>
  <si>
    <t>Oundle</t>
  </si>
  <si>
    <t>Plymouth</t>
  </si>
  <si>
    <t>Pocklington</t>
  </si>
  <si>
    <t>Portsmouth</t>
  </si>
  <si>
    <t>QEGS</t>
  </si>
  <si>
    <t>QEH</t>
  </si>
  <si>
    <t>Queen's Taunton</t>
  </si>
  <si>
    <t>Reed's</t>
  </si>
  <si>
    <t>Reigate GS</t>
  </si>
  <si>
    <t>Repton</t>
  </si>
  <si>
    <t>RGS Newcastle</t>
  </si>
  <si>
    <t>RGS Worcester</t>
  </si>
  <si>
    <t>Rugby</t>
  </si>
  <si>
    <t>Rydal</t>
  </si>
  <si>
    <t>Sedbergh</t>
  </si>
  <si>
    <t>Sevenoaks</t>
  </si>
  <si>
    <t>Sherborne</t>
  </si>
  <si>
    <t>Shiplake</t>
  </si>
  <si>
    <t>Silcoates</t>
  </si>
  <si>
    <t>Simon Langton</t>
  </si>
  <si>
    <t>Solihull</t>
  </si>
  <si>
    <t>St Geroge's</t>
  </si>
  <si>
    <t>St Lawrence</t>
  </si>
  <si>
    <t>St Paul's</t>
  </si>
  <si>
    <t>Stamford</t>
  </si>
  <si>
    <t>Sutton Valence</t>
  </si>
  <si>
    <t>Taunton</t>
  </si>
  <si>
    <t>Tonbridge</t>
  </si>
  <si>
    <t>Trent</t>
  </si>
  <si>
    <t>Trinity Croydon</t>
  </si>
  <si>
    <t>Uppingham</t>
  </si>
  <si>
    <t>Wellingborough</t>
  </si>
  <si>
    <t>Wellington Berks</t>
  </si>
  <si>
    <t>Wellington Somerset</t>
  </si>
  <si>
    <t>Whitgift</t>
  </si>
  <si>
    <t>Worksop</t>
  </si>
  <si>
    <t>Wycliffe</t>
  </si>
  <si>
    <t>Wymondham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</si>
</sst>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30"/>
      <name val="Times New Roman"/>
      <family val="1"/>
    </font>
    <font>
      <sz val="30"/>
      <name val="Arial"/>
      <family val="2"/>
    </font>
    <font>
      <sz val="26"/>
      <name val="Arial"/>
      <family val="2"/>
    </font>
    <font>
      <b/>
      <sz val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5" borderId="0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5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0" fillId="22" borderId="0" xfId="0" applyFill="1" applyBorder="1" applyAlignment="1">
      <alignment/>
    </xf>
    <xf numFmtId="0" fontId="5" fillId="22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2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0" fontId="12" fillId="38" borderId="14" xfId="0" applyFont="1" applyFill="1" applyBorder="1" applyAlignment="1">
      <alignment/>
    </xf>
    <xf numFmtId="0" fontId="12" fillId="38" borderId="16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1" fillId="25" borderId="14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/>
    </xf>
    <xf numFmtId="0" fontId="12" fillId="25" borderId="11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1" fillId="22" borderId="15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/>
    </xf>
    <xf numFmtId="0" fontId="12" fillId="22" borderId="11" xfId="0" applyFont="1" applyFill="1" applyBorder="1" applyAlignment="1">
      <alignment/>
    </xf>
    <xf numFmtId="0" fontId="12" fillId="22" borderId="15" xfId="0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3" xfId="0" applyFont="1" applyFill="1" applyBorder="1" applyAlignment="1">
      <alignment/>
    </xf>
    <xf numFmtId="0" fontId="11" fillId="22" borderId="14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11" fillId="20" borderId="14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0" fontId="12" fillId="20" borderId="15" xfId="0" applyFont="1" applyFill="1" applyBorder="1" applyAlignment="1">
      <alignment vertical="center"/>
    </xf>
    <xf numFmtId="0" fontId="11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1" fillId="38" borderId="0" xfId="0" applyFont="1" applyFill="1" applyAlignment="1">
      <alignment horizontal="left" indent="5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40" borderId="21" xfId="0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/>
    </xf>
    <xf numFmtId="0" fontId="0" fillId="40" borderId="22" xfId="0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/>
    </xf>
    <xf numFmtId="0" fontId="23" fillId="0" borderId="22" xfId="0" applyFont="1" applyFill="1" applyBorder="1" applyAlignment="1" quotePrefix="1">
      <alignment horizontal="center" vertical="center"/>
    </xf>
    <xf numFmtId="0" fontId="12" fillId="0" borderId="22" xfId="0" applyFont="1" applyFill="1" applyBorder="1" applyAlignment="1">
      <alignment horizontal="right"/>
    </xf>
    <xf numFmtId="0" fontId="1" fillId="4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2" fillId="0" borderId="23" xfId="0" applyFont="1" applyFill="1" applyBorder="1" applyAlignment="1">
      <alignment horizontal="right"/>
    </xf>
    <xf numFmtId="0" fontId="23" fillId="0" borderId="23" xfId="0" applyFont="1" applyFill="1" applyBorder="1" applyAlignment="1" quotePrefix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0" fillId="40" borderId="22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40" borderId="23" xfId="0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40" borderId="23" xfId="0" applyFont="1" applyFill="1" applyBorder="1" applyAlignment="1">
      <alignment horizontal="center"/>
    </xf>
    <xf numFmtId="0" fontId="12" fillId="0" borderId="23" xfId="0" applyFont="1" applyFill="1" applyBorder="1" applyAlignment="1" quotePrefix="1">
      <alignment horizontal="center"/>
    </xf>
    <xf numFmtId="0" fontId="27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/>
    </xf>
    <xf numFmtId="0" fontId="1" fillId="4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/>
    </xf>
    <xf numFmtId="0" fontId="23" fillId="0" borderId="26" xfId="0" applyFont="1" applyFill="1" applyBorder="1" applyAlignment="1" quotePrefix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/>
    </xf>
    <xf numFmtId="0" fontId="23" fillId="40" borderId="26" xfId="0" applyFont="1" applyFill="1" applyBorder="1" applyAlignment="1">
      <alignment horizontal="center"/>
    </xf>
    <xf numFmtId="0" fontId="23" fillId="0" borderId="27" xfId="0" applyFont="1" applyFill="1" applyBorder="1" applyAlignment="1" quotePrefix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2" fillId="0" borderId="28" xfId="0" applyFont="1" applyFill="1" applyBorder="1" applyAlignment="1">
      <alignment horizontal="right"/>
    </xf>
    <xf numFmtId="0" fontId="23" fillId="0" borderId="2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right"/>
    </xf>
    <xf numFmtId="0" fontId="1" fillId="4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2" fillId="0" borderId="29" xfId="0" applyFont="1" applyFill="1" applyBorder="1" applyAlignment="1">
      <alignment horizontal="right"/>
    </xf>
    <xf numFmtId="0" fontId="1" fillId="4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2" fontId="0" fillId="0" borderId="0" xfId="0" applyNumberFormat="1" applyAlignment="1">
      <alignment/>
    </xf>
    <xf numFmtId="168" fontId="2" fillId="0" borderId="31" xfId="0" applyNumberFormat="1" applyFont="1" applyFill="1" applyBorder="1" applyAlignment="1" applyProtection="1">
      <alignment horizontal="center"/>
      <protection/>
    </xf>
    <xf numFmtId="168" fontId="2" fillId="0" borderId="31" xfId="0" applyNumberFormat="1" applyFont="1" applyFill="1" applyBorder="1" applyAlignment="1" applyProtection="1">
      <alignment horizontal="center" vertical="center"/>
      <protection/>
    </xf>
    <xf numFmtId="168" fontId="2" fillId="0" borderId="32" xfId="0" applyNumberFormat="1" applyFont="1" applyFill="1" applyBorder="1" applyAlignment="1" applyProtection="1">
      <alignment horizontal="center" vertical="center"/>
      <protection/>
    </xf>
    <xf numFmtId="168" fontId="19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68" fontId="2" fillId="0" borderId="33" xfId="0" applyNumberFormat="1" applyFont="1" applyFill="1" applyBorder="1" applyAlignment="1" applyProtection="1">
      <alignment horizontal="center"/>
      <protection/>
    </xf>
    <xf numFmtId="168" fontId="23" fillId="0" borderId="34" xfId="0" applyNumberFormat="1" applyFont="1" applyFill="1" applyBorder="1" applyAlignment="1" applyProtection="1">
      <alignment horizontal="center"/>
      <protection/>
    </xf>
    <xf numFmtId="0" fontId="12" fillId="41" borderId="21" xfId="0" applyFont="1" applyFill="1" applyBorder="1" applyAlignment="1">
      <alignment horizontal="center" vertical="center"/>
    </xf>
    <xf numFmtId="0" fontId="12" fillId="41" borderId="22" xfId="0" applyFont="1" applyFill="1" applyBorder="1" applyAlignment="1">
      <alignment horizontal="center" vertical="center"/>
    </xf>
    <xf numFmtId="0" fontId="12" fillId="41" borderId="23" xfId="0" applyFont="1" applyFill="1" applyBorder="1" applyAlignment="1">
      <alignment horizontal="center" vertical="center"/>
    </xf>
    <xf numFmtId="0" fontId="12" fillId="41" borderId="27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horizontal="center"/>
    </xf>
    <xf numFmtId="0" fontId="12" fillId="41" borderId="22" xfId="0" applyFont="1" applyFill="1" applyBorder="1" applyAlignment="1">
      <alignment horizontal="center"/>
    </xf>
    <xf numFmtId="0" fontId="12" fillId="41" borderId="23" xfId="0" applyFont="1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 vertical="center"/>
    </xf>
    <xf numFmtId="0" fontId="23" fillId="41" borderId="26" xfId="0" applyFont="1" applyFill="1" applyBorder="1" applyAlignment="1">
      <alignment horizontal="center" vertical="center"/>
    </xf>
    <xf numFmtId="0" fontId="12" fillId="41" borderId="26" xfId="0" applyFont="1" applyFill="1" applyBorder="1" applyAlignment="1">
      <alignment horizontal="center"/>
    </xf>
    <xf numFmtId="0" fontId="12" fillId="41" borderId="29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27" xfId="0" applyFont="1" applyFill="1" applyBorder="1" applyAlignment="1">
      <alignment horizontal="center" vertical="center"/>
    </xf>
    <xf numFmtId="0" fontId="1" fillId="41" borderId="21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0" fontId="8" fillId="38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42" borderId="21" xfId="0" applyFont="1" applyFill="1" applyBorder="1" applyAlignment="1">
      <alignment horizontal="right"/>
    </xf>
    <xf numFmtId="0" fontId="23" fillId="42" borderId="21" xfId="0" applyFont="1" applyFill="1" applyBorder="1" applyAlignment="1" quotePrefix="1">
      <alignment horizontal="center" vertical="center"/>
    </xf>
    <xf numFmtId="0" fontId="1" fillId="42" borderId="21" xfId="0" applyFont="1" applyFill="1" applyBorder="1" applyAlignment="1">
      <alignment horizontal="center"/>
    </xf>
    <xf numFmtId="0" fontId="0" fillId="42" borderId="22" xfId="0" applyFill="1" applyBorder="1" applyAlignment="1">
      <alignment horizontal="right"/>
    </xf>
    <xf numFmtId="0" fontId="23" fillId="42" borderId="22" xfId="0" applyFont="1" applyFill="1" applyBorder="1" applyAlignment="1" quotePrefix="1">
      <alignment horizontal="center" vertical="center"/>
    </xf>
    <xf numFmtId="0" fontId="1" fillId="42" borderId="22" xfId="0" applyFont="1" applyFill="1" applyBorder="1" applyAlignment="1">
      <alignment horizontal="right"/>
    </xf>
    <xf numFmtId="0" fontId="1" fillId="42" borderId="22" xfId="0" applyFont="1" applyFill="1" applyBorder="1" applyAlignment="1">
      <alignment horizont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42" borderId="35" xfId="0" applyFont="1" applyFill="1" applyBorder="1" applyAlignment="1">
      <alignment horizontal="right"/>
    </xf>
    <xf numFmtId="0" fontId="0" fillId="43" borderId="35" xfId="0" applyFill="1" applyBorder="1" applyAlignment="1">
      <alignment horizontal="center" vertical="center"/>
    </xf>
    <xf numFmtId="0" fontId="0" fillId="43" borderId="36" xfId="0" applyFill="1" applyBorder="1" applyAlignment="1">
      <alignment horizontal="center" vertical="center"/>
    </xf>
    <xf numFmtId="0" fontId="23" fillId="43" borderId="26" xfId="0" applyFont="1" applyFill="1" applyBorder="1" applyAlignment="1">
      <alignment horizontal="center" vertical="center"/>
    </xf>
    <xf numFmtId="0" fontId="1" fillId="43" borderId="35" xfId="0" applyFont="1" applyFill="1" applyBorder="1" applyAlignment="1">
      <alignment horizontal="right" vertical="center"/>
    </xf>
    <xf numFmtId="0" fontId="1" fillId="43" borderId="36" xfId="0" applyFont="1" applyFill="1" applyBorder="1" applyAlignment="1">
      <alignment horizontal="right" vertical="center"/>
    </xf>
    <xf numFmtId="0" fontId="1" fillId="43" borderId="37" xfId="0" applyFont="1" applyFill="1" applyBorder="1" applyAlignment="1">
      <alignment horizontal="right" vertical="center"/>
    </xf>
    <xf numFmtId="0" fontId="1" fillId="43" borderId="38" xfId="0" applyFont="1" applyFill="1" applyBorder="1" applyAlignment="1">
      <alignment horizontal="right" vertical="center"/>
    </xf>
    <xf numFmtId="0" fontId="1" fillId="43" borderId="39" xfId="0" applyFont="1" applyFill="1" applyBorder="1" applyAlignment="1">
      <alignment horizontal="right" vertical="center"/>
    </xf>
    <xf numFmtId="0" fontId="1" fillId="43" borderId="35" xfId="0" applyFont="1" applyFill="1" applyBorder="1" applyAlignment="1">
      <alignment horizontal="right"/>
    </xf>
    <xf numFmtId="0" fontId="1" fillId="43" borderId="36" xfId="0" applyFont="1" applyFill="1" applyBorder="1" applyAlignment="1">
      <alignment horizontal="right"/>
    </xf>
    <xf numFmtId="0" fontId="1" fillId="43" borderId="37" xfId="0" applyFont="1" applyFill="1" applyBorder="1" applyAlignment="1">
      <alignment horizontal="right"/>
    </xf>
    <xf numFmtId="0" fontId="2" fillId="44" borderId="22" xfId="0" applyFont="1" applyFill="1" applyBorder="1" applyAlignment="1">
      <alignment horizontal="center" vertical="center"/>
    </xf>
    <xf numFmtId="0" fontId="23" fillId="44" borderId="26" xfId="0" applyFont="1" applyFill="1" applyBorder="1" applyAlignment="1">
      <alignment horizontal="center" vertical="center"/>
    </xf>
    <xf numFmtId="0" fontId="1" fillId="44" borderId="35" xfId="0" applyFont="1" applyFill="1" applyBorder="1" applyAlignment="1">
      <alignment horizontal="right" vertical="center"/>
    </xf>
    <xf numFmtId="0" fontId="1" fillId="44" borderId="36" xfId="0" applyFont="1" applyFill="1" applyBorder="1" applyAlignment="1">
      <alignment horizontal="right" vertical="center"/>
    </xf>
    <xf numFmtId="0" fontId="1" fillId="44" borderId="37" xfId="0" applyFont="1" applyFill="1" applyBorder="1" applyAlignment="1">
      <alignment horizontal="right" vertical="center"/>
    </xf>
    <xf numFmtId="0" fontId="1" fillId="44" borderId="38" xfId="0" applyFont="1" applyFill="1" applyBorder="1" applyAlignment="1">
      <alignment horizontal="right" vertical="center"/>
    </xf>
    <xf numFmtId="0" fontId="1" fillId="44" borderId="39" xfId="0" applyFont="1" applyFill="1" applyBorder="1" applyAlignment="1">
      <alignment horizontal="right" vertical="center"/>
    </xf>
    <xf numFmtId="0" fontId="1" fillId="44" borderId="35" xfId="0" applyFont="1" applyFill="1" applyBorder="1" applyAlignment="1">
      <alignment horizontal="right"/>
    </xf>
    <xf numFmtId="0" fontId="1" fillId="44" borderId="36" xfId="0" applyFont="1" applyFill="1" applyBorder="1" applyAlignment="1">
      <alignment horizontal="right"/>
    </xf>
    <xf numFmtId="0" fontId="1" fillId="44" borderId="37" xfId="0" applyFont="1" applyFill="1" applyBorder="1" applyAlignment="1">
      <alignment horizontal="right"/>
    </xf>
    <xf numFmtId="0" fontId="8" fillId="38" borderId="11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center" vertical="center"/>
    </xf>
    <xf numFmtId="0" fontId="5" fillId="20" borderId="4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23" fillId="22" borderId="15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 wrapText="1" shrinkToFit="1"/>
    </xf>
    <xf numFmtId="0" fontId="8" fillId="25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19" fillId="22" borderId="13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 textRotation="90"/>
    </xf>
    <xf numFmtId="0" fontId="29" fillId="35" borderId="41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1" fillId="19" borderId="0" xfId="0" applyFont="1" applyFill="1" applyAlignment="1">
      <alignment/>
    </xf>
    <xf numFmtId="0" fontId="8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19" fillId="38" borderId="40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42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center" vertical="center" wrapText="1"/>
    </xf>
    <xf numFmtId="0" fontId="19" fillId="20" borderId="40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19" fillId="38" borderId="42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5" xfId="0" applyFont="1" applyFill="1" applyBorder="1" applyAlignment="1">
      <alignment horizontal="center" vertical="center" wrapText="1"/>
    </xf>
    <xf numFmtId="0" fontId="18" fillId="22" borderId="11" xfId="0" applyFont="1" applyFill="1" applyBorder="1" applyAlignment="1">
      <alignment horizontal="center" vertical="center" wrapText="1"/>
    </xf>
    <xf numFmtId="0" fontId="18" fillId="22" borderId="15" xfId="0" applyFont="1" applyFill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 shrinkToFit="1"/>
    </xf>
    <xf numFmtId="0" fontId="19" fillId="22" borderId="11" xfId="0" applyFont="1" applyFill="1" applyBorder="1" applyAlignment="1">
      <alignment horizontal="center" vertical="center" shrinkToFit="1"/>
    </xf>
    <xf numFmtId="0" fontId="19" fillId="22" borderId="15" xfId="0" applyFont="1" applyFill="1" applyBorder="1" applyAlignment="1">
      <alignment horizontal="center" vertical="center" shrinkToFit="1"/>
    </xf>
    <xf numFmtId="16" fontId="18" fillId="25" borderId="14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center" wrapText="1" shrinkToFit="1"/>
    </xf>
    <xf numFmtId="0" fontId="25" fillId="22" borderId="17" xfId="0" applyFont="1" applyFill="1" applyBorder="1" applyAlignment="1">
      <alignment horizontal="center" vertical="center" wrapText="1" shrinkToFit="1"/>
    </xf>
    <xf numFmtId="0" fontId="25" fillId="22" borderId="13" xfId="0" applyFont="1" applyFill="1" applyBorder="1" applyAlignment="1">
      <alignment horizontal="center" vertical="center" wrapText="1" shrinkToFit="1"/>
    </xf>
    <xf numFmtId="0" fontId="18" fillId="25" borderId="16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8" fillId="22" borderId="16" xfId="0" applyFont="1" applyFill="1" applyBorder="1" applyAlignment="1">
      <alignment horizontal="center" vertical="center" wrapText="1"/>
    </xf>
    <xf numFmtId="0" fontId="19" fillId="22" borderId="17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8" fillId="22" borderId="14" xfId="0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 wrapText="1" shrinkToFit="1"/>
    </xf>
    <xf numFmtId="0" fontId="25" fillId="22" borderId="0" xfId="0" applyFont="1" applyFill="1" applyBorder="1" applyAlignment="1">
      <alignment horizontal="center" vertical="center" wrapText="1" shrinkToFit="1"/>
    </xf>
    <xf numFmtId="0" fontId="28" fillId="46" borderId="41" xfId="0" applyFont="1" applyFill="1" applyBorder="1" applyAlignment="1">
      <alignment horizontal="center" vertical="center"/>
    </xf>
    <xf numFmtId="0" fontId="28" fillId="46" borderId="10" xfId="0" applyFont="1" applyFill="1" applyBorder="1" applyAlignment="1">
      <alignment horizontal="center" vertical="center"/>
    </xf>
    <xf numFmtId="0" fontId="28" fillId="46" borderId="43" xfId="0" applyFont="1" applyFill="1" applyBorder="1" applyAlignment="1">
      <alignment horizontal="center" vertical="center"/>
    </xf>
    <xf numFmtId="0" fontId="19" fillId="22" borderId="17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10" fillId="22" borderId="16" xfId="0" applyFont="1" applyFill="1" applyBorder="1" applyAlignment="1">
      <alignment horizontal="center" vertical="center"/>
    </xf>
    <xf numFmtId="0" fontId="13" fillId="22" borderId="17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2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dies\AppData\Local\Temp\20-20%20over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th"/>
      <sheetName val="East"/>
      <sheetName val="South"/>
      <sheetName val="West"/>
      <sheetName val="Overall"/>
      <sheetName val="NRR"/>
    </sheetNames>
    <sheetDataSet>
      <sheetData sheetId="4">
        <row r="100">
          <cell r="A100" t="str">
            <v>Colfe’s School</v>
          </cell>
        </row>
        <row r="101">
          <cell r="A101" t="str">
            <v>Caterham School</v>
          </cell>
        </row>
        <row r="102">
          <cell r="A102" t="str">
            <v>Dulwich College</v>
          </cell>
        </row>
        <row r="103">
          <cell r="A103" t="str">
            <v>Trinity School, Croydon</v>
          </cell>
        </row>
        <row r="104">
          <cell r="A104" t="str">
            <v>Hampton School</v>
          </cell>
        </row>
        <row r="105">
          <cell r="A105" t="str">
            <v>Reed's School</v>
          </cell>
        </row>
        <row r="106">
          <cell r="A106" t="str">
            <v>Whitgift School</v>
          </cell>
        </row>
        <row r="107">
          <cell r="A107" t="str">
            <v>Eltham College</v>
          </cell>
        </row>
        <row r="108">
          <cell r="A108" t="str">
            <v>St. George’s College, Weybridge</v>
          </cell>
        </row>
        <row r="109">
          <cell r="A109" t="str">
            <v>Kingston Grammar School</v>
          </cell>
        </row>
        <row r="110">
          <cell r="A110" t="str">
            <v>King’s College School, Wimbledon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D90" sqref="D90"/>
    </sheetView>
  </sheetViews>
  <sheetFormatPr defaultColWidth="9.140625" defaultRowHeight="15.75" customHeight="1"/>
  <cols>
    <col min="1" max="1" width="25.7109375" style="38" customWidth="1"/>
    <col min="2" max="2" width="27.140625" style="38" customWidth="1"/>
    <col min="3" max="3" width="23.57421875" style="38" customWidth="1"/>
    <col min="4" max="4" width="29.8515625" style="38" bestFit="1" customWidth="1"/>
    <col min="5" max="5" width="22.28125" style="38" bestFit="1" customWidth="1"/>
    <col min="6" max="16384" width="9.140625" style="38" customWidth="1"/>
  </cols>
  <sheetData>
    <row r="1" ht="15.75" customHeight="1">
      <c r="A1" s="39" t="s">
        <v>54</v>
      </c>
    </row>
    <row r="2" ht="15.75" customHeight="1">
      <c r="A2" s="40"/>
    </row>
    <row r="3" spans="1:3" ht="15.75" customHeight="1">
      <c r="A3" s="41" t="s">
        <v>55</v>
      </c>
      <c r="C3" s="40" t="s">
        <v>154</v>
      </c>
    </row>
    <row r="5" ht="15.75" customHeight="1">
      <c r="A5" s="41" t="s">
        <v>223</v>
      </c>
    </row>
    <row r="7" spans="1:7" ht="15.75" customHeight="1">
      <c r="A7" s="37" t="s">
        <v>2</v>
      </c>
      <c r="B7" s="37" t="s">
        <v>7</v>
      </c>
      <c r="F7" s="37"/>
      <c r="G7" s="37"/>
    </row>
    <row r="8" spans="1:7" ht="15.75" customHeight="1">
      <c r="A8" s="37" t="s">
        <v>177</v>
      </c>
      <c r="B8" s="37" t="s">
        <v>177</v>
      </c>
      <c r="F8" s="37"/>
      <c r="G8" s="37"/>
    </row>
    <row r="9" spans="1:2" ht="15.75" customHeight="1">
      <c r="A9" s="37" t="s">
        <v>235</v>
      </c>
      <c r="B9" s="37" t="s">
        <v>236</v>
      </c>
    </row>
    <row r="11" spans="1:2" ht="15.75" customHeight="1">
      <c r="A11" s="40" t="s">
        <v>66</v>
      </c>
      <c r="B11" s="40" t="s">
        <v>69</v>
      </c>
    </row>
    <row r="12" spans="1:7" ht="15.75" customHeight="1">
      <c r="A12" s="40" t="s">
        <v>173</v>
      </c>
      <c r="B12" s="40" t="s">
        <v>68</v>
      </c>
      <c r="G12" s="42"/>
    </row>
    <row r="13" spans="1:7" ht="15.75" customHeight="1">
      <c r="A13" s="40" t="s">
        <v>67</v>
      </c>
      <c r="B13" s="40" t="s">
        <v>165</v>
      </c>
      <c r="G13" s="42"/>
    </row>
    <row r="14" ht="15.75" customHeight="1">
      <c r="G14" s="42"/>
    </row>
    <row r="16" ht="15.75" customHeight="1">
      <c r="D16" s="43"/>
    </row>
    <row r="17" spans="1:4" ht="15.75" customHeight="1">
      <c r="A17" s="44" t="s">
        <v>210</v>
      </c>
      <c r="B17" s="44" t="s">
        <v>185</v>
      </c>
      <c r="D17" s="44"/>
    </row>
    <row r="18" spans="1:4" ht="15.75" customHeight="1">
      <c r="A18" s="40" t="s">
        <v>173</v>
      </c>
      <c r="B18" s="40" t="s">
        <v>68</v>
      </c>
      <c r="D18" s="45"/>
    </row>
    <row r="20" ht="15.75" customHeight="1">
      <c r="A20" s="41" t="s">
        <v>166</v>
      </c>
    </row>
    <row r="21" spans="1:2" ht="15.75" customHeight="1">
      <c r="A21" s="37" t="s">
        <v>124</v>
      </c>
      <c r="B21" s="37" t="s">
        <v>168</v>
      </c>
    </row>
    <row r="22" spans="1:5" ht="15.75" customHeight="1">
      <c r="A22" s="38" t="s">
        <v>115</v>
      </c>
      <c r="B22" s="40" t="s">
        <v>173</v>
      </c>
      <c r="E22" s="37"/>
    </row>
    <row r="23" spans="1:4" ht="15.75" customHeight="1">
      <c r="A23" s="128"/>
      <c r="B23" s="128"/>
      <c r="C23" s="128"/>
      <c r="D23" s="128"/>
    </row>
    <row r="24" ht="15.75" customHeight="1">
      <c r="A24" s="41" t="s">
        <v>224</v>
      </c>
    </row>
    <row r="26" spans="1:4" ht="15.75" customHeight="1">
      <c r="A26" s="37" t="s">
        <v>12</v>
      </c>
      <c r="B26" s="37" t="s">
        <v>16</v>
      </c>
      <c r="C26" s="37" t="s">
        <v>19</v>
      </c>
      <c r="D26" s="37" t="s">
        <v>23</v>
      </c>
    </row>
    <row r="27" spans="1:4" ht="15.75" customHeight="1">
      <c r="A27" s="37" t="s">
        <v>177</v>
      </c>
      <c r="B27" s="37" t="s">
        <v>177</v>
      </c>
      <c r="C27" s="37" t="s">
        <v>177</v>
      </c>
      <c r="D27" s="37" t="s">
        <v>177</v>
      </c>
    </row>
    <row r="28" spans="1:4" ht="15.75" customHeight="1">
      <c r="A28" s="37" t="s">
        <v>231</v>
      </c>
      <c r="B28" s="37" t="s">
        <v>232</v>
      </c>
      <c r="C28" s="37" t="s">
        <v>233</v>
      </c>
      <c r="D28" s="37" t="s">
        <v>234</v>
      </c>
    </row>
    <row r="30" spans="1:4" ht="15.75" customHeight="1">
      <c r="A30" s="40" t="s">
        <v>56</v>
      </c>
      <c r="B30" s="40" t="s">
        <v>62</v>
      </c>
      <c r="C30" s="40" t="s">
        <v>58</v>
      </c>
      <c r="D30" s="40" t="s">
        <v>57</v>
      </c>
    </row>
    <row r="31" spans="1:4" ht="15.75" customHeight="1">
      <c r="A31" s="40" t="s">
        <v>174</v>
      </c>
      <c r="B31" s="40" t="s">
        <v>176</v>
      </c>
      <c r="C31" s="40" t="s">
        <v>61</v>
      </c>
      <c r="D31" s="40" t="s">
        <v>63</v>
      </c>
    </row>
    <row r="32" spans="1:4" ht="15.75" customHeight="1">
      <c r="A32" s="40" t="s">
        <v>175</v>
      </c>
      <c r="B32" s="40" t="s">
        <v>59</v>
      </c>
      <c r="C32" s="40" t="s">
        <v>60</v>
      </c>
      <c r="D32" s="40" t="s">
        <v>64</v>
      </c>
    </row>
    <row r="33" ht="15.75" customHeight="1">
      <c r="C33" s="40" t="s">
        <v>65</v>
      </c>
    </row>
    <row r="34" spans="1:4" ht="15.75" customHeight="1">
      <c r="A34" s="128"/>
      <c r="B34" s="128"/>
      <c r="C34" s="128"/>
      <c r="D34" s="128"/>
    </row>
    <row r="35" spans="1:4" ht="15.75" customHeight="1">
      <c r="A35" s="44" t="s">
        <v>186</v>
      </c>
      <c r="B35" s="44" t="s">
        <v>187</v>
      </c>
      <c r="C35" s="44" t="s">
        <v>188</v>
      </c>
      <c r="D35" s="44" t="s">
        <v>189</v>
      </c>
    </row>
    <row r="36" spans="1:4" ht="15.75" customHeight="1">
      <c r="A36" s="40" t="s">
        <v>174</v>
      </c>
      <c r="B36" s="40" t="s">
        <v>62</v>
      </c>
      <c r="C36" s="40" t="s">
        <v>58</v>
      </c>
      <c r="D36" s="40" t="s">
        <v>57</v>
      </c>
    </row>
    <row r="38" ht="15.75" customHeight="1">
      <c r="A38" s="41" t="s">
        <v>178</v>
      </c>
    </row>
    <row r="39" spans="1:4" ht="15.75" customHeight="1">
      <c r="A39" s="37" t="s">
        <v>171</v>
      </c>
      <c r="D39" s="37" t="s">
        <v>182</v>
      </c>
    </row>
    <row r="40" spans="1:4" ht="15.75" customHeight="1">
      <c r="A40" s="37" t="s">
        <v>172</v>
      </c>
      <c r="D40" s="40" t="s">
        <v>57</v>
      </c>
    </row>
    <row r="41" ht="15.75" customHeight="1">
      <c r="D41" s="46"/>
    </row>
    <row r="42" ht="15.75" customHeight="1">
      <c r="A42" s="41" t="s">
        <v>179</v>
      </c>
    </row>
    <row r="43" spans="1:4" ht="15.75" customHeight="1">
      <c r="A43" s="37" t="s">
        <v>124</v>
      </c>
      <c r="D43" s="37" t="s">
        <v>211</v>
      </c>
    </row>
    <row r="44" spans="1:4" ht="15.75" customHeight="1">
      <c r="A44" s="37" t="s">
        <v>115</v>
      </c>
      <c r="D44" s="40" t="s">
        <v>57</v>
      </c>
    </row>
    <row r="45" spans="1:4" ht="15.75" customHeight="1">
      <c r="A45" s="128"/>
      <c r="B45" s="128"/>
      <c r="C45" s="128"/>
      <c r="D45" s="128"/>
    </row>
    <row r="46" spans="1:3" ht="15.75" customHeight="1">
      <c r="A46" s="41" t="s">
        <v>169</v>
      </c>
      <c r="C46" s="40" t="s">
        <v>170</v>
      </c>
    </row>
    <row r="48" ht="15.75" customHeight="1">
      <c r="A48" s="41" t="s">
        <v>225</v>
      </c>
    </row>
    <row r="50" spans="1:3" ht="15.75" customHeight="1">
      <c r="A50" s="37" t="s">
        <v>130</v>
      </c>
      <c r="B50" s="37" t="s">
        <v>131</v>
      </c>
      <c r="C50" s="37" t="s">
        <v>152</v>
      </c>
    </row>
    <row r="51" spans="1:3" ht="15.75" customHeight="1">
      <c r="A51" s="47" t="s">
        <v>161</v>
      </c>
      <c r="B51" s="47" t="s">
        <v>161</v>
      </c>
      <c r="C51" s="47" t="s">
        <v>161</v>
      </c>
    </row>
    <row r="52" spans="1:3" ht="15.75" customHeight="1">
      <c r="A52" s="47" t="s">
        <v>201</v>
      </c>
      <c r="B52" s="47" t="s">
        <v>198</v>
      </c>
      <c r="C52" s="47" t="s">
        <v>196</v>
      </c>
    </row>
    <row r="53" ht="15.75" customHeight="1">
      <c r="A53" s="47"/>
    </row>
    <row r="54" spans="1:3" ht="15.75" customHeight="1">
      <c r="A54" s="40" t="s">
        <v>78</v>
      </c>
      <c r="B54" s="40" t="s">
        <v>203</v>
      </c>
      <c r="C54" s="40" t="s">
        <v>70</v>
      </c>
    </row>
    <row r="55" spans="1:3" ht="15.75" customHeight="1">
      <c r="A55" s="40" t="s">
        <v>79</v>
      </c>
      <c r="B55" s="40" t="s">
        <v>72</v>
      </c>
      <c r="C55" s="40" t="s">
        <v>71</v>
      </c>
    </row>
    <row r="56" spans="1:3" ht="15.75" customHeight="1">
      <c r="A56" s="40" t="s">
        <v>271</v>
      </c>
      <c r="B56" s="40" t="s">
        <v>204</v>
      </c>
      <c r="C56" s="40" t="s">
        <v>77</v>
      </c>
    </row>
    <row r="57" spans="1:3" ht="15.75" customHeight="1">
      <c r="A57" s="40" t="s">
        <v>80</v>
      </c>
      <c r="B57" s="40" t="s">
        <v>205</v>
      </c>
      <c r="C57" s="40" t="s">
        <v>195</v>
      </c>
    </row>
    <row r="58" ht="15.75" customHeight="1">
      <c r="D58" s="43"/>
    </row>
    <row r="59" spans="1:4" ht="15.75" customHeight="1">
      <c r="A59" s="44" t="s">
        <v>199</v>
      </c>
      <c r="B59" s="44" t="s">
        <v>190</v>
      </c>
      <c r="C59" s="44" t="s">
        <v>191</v>
      </c>
      <c r="D59" s="45"/>
    </row>
    <row r="60" spans="1:4" ht="15.75" customHeight="1">
      <c r="A60" s="40" t="s">
        <v>78</v>
      </c>
      <c r="B60" s="40" t="s">
        <v>203</v>
      </c>
      <c r="C60" s="40" t="s">
        <v>70</v>
      </c>
      <c r="D60" s="37"/>
    </row>
    <row r="61" spans="1:4" ht="15.75" customHeight="1">
      <c r="A61" s="45"/>
      <c r="B61" s="45"/>
      <c r="C61" s="45"/>
      <c r="D61" s="37"/>
    </row>
    <row r="62" spans="1:4" ht="15.75" customHeight="1">
      <c r="A62" s="41" t="s">
        <v>226</v>
      </c>
      <c r="B62" s="45"/>
      <c r="C62" s="45"/>
      <c r="D62" s="37"/>
    </row>
    <row r="63" spans="1:4" ht="15.75" customHeight="1">
      <c r="A63" s="41"/>
      <c r="B63" s="45"/>
      <c r="C63" s="45"/>
      <c r="D63" s="37"/>
    </row>
    <row r="64" spans="1:4" ht="15.75" customHeight="1">
      <c r="A64" s="37" t="s">
        <v>153</v>
      </c>
      <c r="B64" s="37" t="s">
        <v>167</v>
      </c>
      <c r="C64" s="37"/>
      <c r="D64" s="47"/>
    </row>
    <row r="65" spans="1:2" ht="15.75" customHeight="1">
      <c r="A65" s="47" t="s">
        <v>161</v>
      </c>
      <c r="B65" s="47" t="s">
        <v>161</v>
      </c>
    </row>
    <row r="66" spans="1:2" ht="15.75" customHeight="1">
      <c r="A66" s="47" t="s">
        <v>197</v>
      </c>
      <c r="B66" s="47" t="s">
        <v>202</v>
      </c>
    </row>
    <row r="67" ht="15.75" customHeight="1">
      <c r="D67" s="40"/>
    </row>
    <row r="68" spans="1:4" ht="15.75" customHeight="1">
      <c r="A68" s="40" t="s">
        <v>73</v>
      </c>
      <c r="B68" s="40" t="s">
        <v>20</v>
      </c>
      <c r="D68" s="40"/>
    </row>
    <row r="69" spans="1:4" ht="15.75" customHeight="1">
      <c r="A69" s="40" t="s">
        <v>74</v>
      </c>
      <c r="B69" s="40" t="s">
        <v>21</v>
      </c>
      <c r="D69" s="40"/>
    </row>
    <row r="70" spans="1:4" ht="15.75" customHeight="1">
      <c r="A70" s="40" t="s">
        <v>75</v>
      </c>
      <c r="B70" s="40" t="s">
        <v>22</v>
      </c>
      <c r="D70" s="40"/>
    </row>
    <row r="71" spans="1:2" ht="15.75" customHeight="1">
      <c r="A71" s="40" t="s">
        <v>76</v>
      </c>
      <c r="B71" s="40" t="s">
        <v>254</v>
      </c>
    </row>
    <row r="72" ht="15.75" customHeight="1">
      <c r="D72" s="43"/>
    </row>
    <row r="73" spans="1:4" ht="15.75" customHeight="1">
      <c r="A73" s="44" t="s">
        <v>192</v>
      </c>
      <c r="B73" s="44" t="s">
        <v>200</v>
      </c>
      <c r="C73" s="43"/>
      <c r="D73" s="45"/>
    </row>
    <row r="74" spans="1:4" ht="15.75" customHeight="1">
      <c r="A74" s="40" t="s">
        <v>75</v>
      </c>
      <c r="B74" s="40" t="s">
        <v>20</v>
      </c>
      <c r="C74" s="45"/>
      <c r="D74" s="46"/>
    </row>
    <row r="75" spans="1:4" ht="15.75" customHeight="1">
      <c r="A75" s="43"/>
      <c r="B75" s="43"/>
      <c r="C75" s="45"/>
      <c r="D75" s="46"/>
    </row>
    <row r="76" ht="15.75" customHeight="1">
      <c r="A76" s="41" t="s">
        <v>264</v>
      </c>
    </row>
    <row r="77" spans="1:4" ht="15.75" customHeight="1">
      <c r="A77" s="37" t="s">
        <v>124</v>
      </c>
      <c r="D77" s="37" t="s">
        <v>206</v>
      </c>
    </row>
    <row r="78" spans="1:4" ht="15.75" customHeight="1">
      <c r="A78" s="37" t="s">
        <v>115</v>
      </c>
      <c r="D78" s="40" t="s">
        <v>78</v>
      </c>
    </row>
    <row r="80" ht="15.75" customHeight="1">
      <c r="A80" s="41" t="s">
        <v>275</v>
      </c>
    </row>
    <row r="81" spans="1:4" ht="15.75" customHeight="1">
      <c r="A81" s="37" t="s">
        <v>124</v>
      </c>
      <c r="D81" s="37" t="s">
        <v>207</v>
      </c>
    </row>
    <row r="82" spans="1:4" s="37" customFormat="1" ht="15.75" customHeight="1">
      <c r="A82" s="37" t="s">
        <v>115</v>
      </c>
      <c r="D82" s="40" t="s">
        <v>20</v>
      </c>
    </row>
    <row r="84" ht="15.75" customHeight="1">
      <c r="A84" s="41" t="s">
        <v>208</v>
      </c>
    </row>
    <row r="85" spans="1:4" ht="15.75" customHeight="1">
      <c r="A85" s="37" t="s">
        <v>124</v>
      </c>
      <c r="D85" s="37" t="s">
        <v>212</v>
      </c>
    </row>
    <row r="86" spans="1:4" s="37" customFormat="1" ht="15.75" customHeight="1">
      <c r="A86" s="37" t="s">
        <v>115</v>
      </c>
      <c r="D86" s="40" t="s">
        <v>20</v>
      </c>
    </row>
    <row r="88" ht="15.75" customHeight="1">
      <c r="A88" s="41" t="s">
        <v>209</v>
      </c>
    </row>
    <row r="89" spans="1:4" ht="15.75" customHeight="1">
      <c r="A89" s="37" t="s">
        <v>124</v>
      </c>
      <c r="D89" s="37" t="s">
        <v>193</v>
      </c>
    </row>
    <row r="90" spans="1:4" s="37" customFormat="1" ht="15.75" customHeight="1">
      <c r="A90" s="37" t="s">
        <v>115</v>
      </c>
      <c r="D90" s="40" t="s">
        <v>20</v>
      </c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4.421875" style="10" customWidth="1"/>
    <col min="2" max="2" width="42.8515625" style="10" customWidth="1"/>
    <col min="3" max="3" width="34.140625" style="10" customWidth="1"/>
    <col min="4" max="4" width="25.7109375" style="10" customWidth="1"/>
    <col min="5" max="16384" width="9.140625" style="10" customWidth="1"/>
  </cols>
  <sheetData>
    <row r="1" spans="1:3" ht="20.25">
      <c r="A1" s="54" t="s">
        <v>27</v>
      </c>
      <c r="B1" s="49"/>
      <c r="C1" s="49"/>
    </row>
    <row r="2" spans="1:3" ht="15">
      <c r="A2" s="52"/>
      <c r="B2" s="49"/>
      <c r="C2" s="49"/>
    </row>
    <row r="3" spans="1:3" ht="15">
      <c r="A3" s="48" t="s">
        <v>28</v>
      </c>
      <c r="B3" s="49"/>
      <c r="C3" s="52" t="s">
        <v>29</v>
      </c>
    </row>
    <row r="4" spans="1:3" ht="15">
      <c r="A4" s="48"/>
      <c r="B4" s="49"/>
      <c r="C4" s="52"/>
    </row>
    <row r="5" spans="1:3" ht="15">
      <c r="A5" s="48" t="s">
        <v>221</v>
      </c>
      <c r="B5" s="49"/>
      <c r="C5" s="52"/>
    </row>
    <row r="6" spans="1:3" ht="12.75">
      <c r="A6" s="49"/>
      <c r="B6" s="49"/>
      <c r="C6" s="49"/>
    </row>
    <row r="7" spans="1:3" ht="15.75">
      <c r="A7" s="50" t="s">
        <v>30</v>
      </c>
      <c r="B7" s="50" t="s">
        <v>35</v>
      </c>
      <c r="C7" s="50" t="s">
        <v>12</v>
      </c>
    </row>
    <row r="8" spans="1:3" ht="18.75">
      <c r="A8" s="50" t="s">
        <v>117</v>
      </c>
      <c r="B8" s="50" t="s">
        <v>216</v>
      </c>
      <c r="C8" s="50" t="s">
        <v>117</v>
      </c>
    </row>
    <row r="9" spans="1:3" ht="15.75">
      <c r="A9" s="50" t="s">
        <v>114</v>
      </c>
      <c r="B9" s="50" t="s">
        <v>115</v>
      </c>
      <c r="C9" s="50" t="s">
        <v>116</v>
      </c>
    </row>
    <row r="10" spans="1:3" ht="15">
      <c r="A10" s="51"/>
      <c r="B10" s="51"/>
      <c r="C10" s="51"/>
    </row>
    <row r="11" spans="1:3" ht="15">
      <c r="A11" s="52" t="s">
        <v>31</v>
      </c>
      <c r="B11" s="52" t="s">
        <v>36</v>
      </c>
      <c r="C11" s="52" t="s">
        <v>40</v>
      </c>
    </row>
    <row r="12" spans="1:3" ht="15">
      <c r="A12" s="52" t="s">
        <v>32</v>
      </c>
      <c r="B12" s="52" t="s">
        <v>37</v>
      </c>
      <c r="C12" s="52" t="s">
        <v>52</v>
      </c>
    </row>
    <row r="13" spans="1:3" ht="15">
      <c r="A13" s="52" t="s">
        <v>33</v>
      </c>
      <c r="B13" s="52" t="s">
        <v>38</v>
      </c>
      <c r="C13" s="52" t="s">
        <v>41</v>
      </c>
    </row>
    <row r="14" spans="1:3" ht="15">
      <c r="A14" s="52" t="s">
        <v>34</v>
      </c>
      <c r="B14" s="52" t="s">
        <v>39</v>
      </c>
      <c r="C14" s="52" t="s">
        <v>42</v>
      </c>
    </row>
    <row r="15" spans="1:3" ht="15">
      <c r="A15" s="48"/>
      <c r="B15" s="49"/>
      <c r="C15" s="49"/>
    </row>
    <row r="16" spans="1:3" ht="15.75">
      <c r="A16" s="53" t="s">
        <v>194</v>
      </c>
      <c r="B16" s="53" t="s">
        <v>185</v>
      </c>
      <c r="C16" s="53" t="s">
        <v>186</v>
      </c>
    </row>
    <row r="17" spans="1:3" ht="15">
      <c r="A17" s="52" t="s">
        <v>32</v>
      </c>
      <c r="B17" s="52" t="s">
        <v>38</v>
      </c>
      <c r="C17" s="52" t="s">
        <v>52</v>
      </c>
    </row>
    <row r="18" spans="1:3" ht="15">
      <c r="A18" s="14"/>
      <c r="B18" s="15"/>
      <c r="C18" s="15"/>
    </row>
    <row r="19" spans="1:3" ht="15">
      <c r="A19" s="48" t="s">
        <v>222</v>
      </c>
      <c r="B19" s="49"/>
      <c r="C19" s="49"/>
    </row>
    <row r="20" spans="1:3" ht="15">
      <c r="A20" s="48"/>
      <c r="B20" s="49"/>
      <c r="C20" s="49"/>
    </row>
    <row r="21" spans="1:3" ht="15.75">
      <c r="A21" s="50" t="s">
        <v>43</v>
      </c>
      <c r="B21" s="50" t="s">
        <v>19</v>
      </c>
      <c r="C21" s="50" t="s">
        <v>23</v>
      </c>
    </row>
    <row r="22" spans="1:3" ht="18.75">
      <c r="A22" s="50" t="s">
        <v>217</v>
      </c>
      <c r="B22" s="50" t="s">
        <v>117</v>
      </c>
      <c r="C22" s="50" t="s">
        <v>120</v>
      </c>
    </row>
    <row r="23" spans="1:3" ht="15.75">
      <c r="A23" s="50" t="s">
        <v>115</v>
      </c>
      <c r="B23" s="50" t="s">
        <v>118</v>
      </c>
      <c r="C23" s="50" t="s">
        <v>119</v>
      </c>
    </row>
    <row r="24" spans="1:3" ht="15">
      <c r="A24" s="51"/>
      <c r="B24" s="51"/>
      <c r="C24" s="51"/>
    </row>
    <row r="25" spans="1:3" ht="15">
      <c r="A25" s="52" t="s">
        <v>44</v>
      </c>
      <c r="B25" s="49" t="s">
        <v>142</v>
      </c>
      <c r="C25" s="52" t="s">
        <v>48</v>
      </c>
    </row>
    <row r="26" spans="1:3" ht="15">
      <c r="A26" s="52" t="s">
        <v>45</v>
      </c>
      <c r="B26" s="52" t="s">
        <v>53</v>
      </c>
      <c r="C26" s="52" t="s">
        <v>49</v>
      </c>
    </row>
    <row r="27" spans="1:3" ht="15">
      <c r="A27" s="52" t="s">
        <v>140</v>
      </c>
      <c r="B27" s="52" t="s">
        <v>270</v>
      </c>
      <c r="C27" s="52" t="s">
        <v>50</v>
      </c>
    </row>
    <row r="28" spans="1:3" ht="15">
      <c r="A28" s="52" t="s">
        <v>46</v>
      </c>
      <c r="B28" s="52" t="s">
        <v>47</v>
      </c>
      <c r="C28" s="52" t="s">
        <v>51</v>
      </c>
    </row>
    <row r="29" spans="1:3" ht="12.75">
      <c r="A29" s="49"/>
      <c r="B29" s="49"/>
      <c r="C29" s="49"/>
    </row>
    <row r="30" spans="1:3" ht="15.75">
      <c r="A30" s="53" t="s">
        <v>187</v>
      </c>
      <c r="B30" s="53" t="s">
        <v>188</v>
      </c>
      <c r="C30" s="53" t="s">
        <v>189</v>
      </c>
    </row>
    <row r="31" spans="1:3" ht="15">
      <c r="A31" s="52" t="s">
        <v>45</v>
      </c>
      <c r="B31" s="52" t="s">
        <v>47</v>
      </c>
      <c r="C31" s="52" t="s">
        <v>49</v>
      </c>
    </row>
    <row r="32" spans="1:3" ht="15">
      <c r="A32" s="35"/>
      <c r="B32" s="17"/>
      <c r="C32" s="17"/>
    </row>
    <row r="33" spans="1:3" ht="15.75">
      <c r="A33" s="48" t="s">
        <v>265</v>
      </c>
      <c r="B33" s="52"/>
      <c r="C33" s="50" t="s">
        <v>145</v>
      </c>
    </row>
    <row r="34" spans="1:3" ht="15.75">
      <c r="A34" s="50" t="s">
        <v>121</v>
      </c>
      <c r="B34" s="52"/>
      <c r="C34" s="52" t="s">
        <v>52</v>
      </c>
    </row>
    <row r="35" spans="1:3" ht="15.75">
      <c r="A35" s="50" t="s">
        <v>144</v>
      </c>
      <c r="B35" s="49"/>
      <c r="C35" s="49"/>
    </row>
    <row r="36" spans="1:3" ht="15">
      <c r="A36" s="52"/>
      <c r="B36" s="49"/>
      <c r="C36" s="49"/>
    </row>
    <row r="37" spans="1:3" ht="15.75">
      <c r="A37" s="48" t="s">
        <v>266</v>
      </c>
      <c r="B37" s="52"/>
      <c r="C37" s="50" t="s">
        <v>146</v>
      </c>
    </row>
    <row r="38" spans="1:3" ht="15.75">
      <c r="A38" s="50" t="s">
        <v>121</v>
      </c>
      <c r="B38" s="52"/>
      <c r="C38" s="52" t="s">
        <v>45</v>
      </c>
    </row>
    <row r="39" spans="1:3" ht="15.75">
      <c r="A39" s="50" t="s">
        <v>144</v>
      </c>
      <c r="B39" s="49"/>
      <c r="C39" s="49"/>
    </row>
    <row r="40" spans="1:3" ht="15">
      <c r="A40" s="35"/>
      <c r="B40" s="17"/>
      <c r="C40" s="36"/>
    </row>
    <row r="41" spans="1:3" ht="15">
      <c r="A41" s="48" t="s">
        <v>113</v>
      </c>
      <c r="B41" s="49"/>
      <c r="C41" s="49"/>
    </row>
    <row r="42" spans="1:3" ht="15.75">
      <c r="A42" s="50" t="s">
        <v>143</v>
      </c>
      <c r="B42" s="48"/>
      <c r="C42" s="50" t="s">
        <v>215</v>
      </c>
    </row>
    <row r="43" spans="1:3" ht="15.75">
      <c r="A43" s="50" t="s">
        <v>115</v>
      </c>
      <c r="B43" s="48"/>
      <c r="C43" s="52" t="s">
        <v>52</v>
      </c>
    </row>
    <row r="44" spans="1:2" ht="15">
      <c r="A44" s="11"/>
      <c r="B44" s="11"/>
    </row>
    <row r="50" ht="15">
      <c r="A50" s="12"/>
    </row>
    <row r="55" ht="15">
      <c r="A55" s="11"/>
    </row>
    <row r="58" ht="15">
      <c r="A58" s="11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30.28125" style="6" customWidth="1"/>
    <col min="2" max="2" width="33.00390625" style="6" customWidth="1"/>
    <col min="3" max="3" width="32.7109375" style="6" customWidth="1"/>
    <col min="4" max="4" width="28.28125" style="6" customWidth="1"/>
    <col min="5" max="16384" width="9.140625" style="6" customWidth="1"/>
  </cols>
  <sheetData>
    <row r="1" spans="1:4" ht="15.75" customHeight="1">
      <c r="A1" s="111" t="s">
        <v>81</v>
      </c>
      <c r="B1" s="112"/>
      <c r="C1" s="112"/>
      <c r="D1" s="112"/>
    </row>
    <row r="2" spans="1:4" ht="15.75" customHeight="1">
      <c r="A2" s="113"/>
      <c r="B2" s="112"/>
      <c r="C2" s="114" t="s">
        <v>82</v>
      </c>
      <c r="D2" s="112"/>
    </row>
    <row r="3" spans="1:4" ht="15.75" customHeight="1">
      <c r="A3" s="113" t="s">
        <v>111</v>
      </c>
      <c r="B3" s="112"/>
      <c r="C3" s="112"/>
      <c r="D3" s="112"/>
    </row>
    <row r="4" spans="1:4" ht="15.75" customHeight="1">
      <c r="A4" s="112"/>
      <c r="B4" s="112"/>
      <c r="C4" s="112"/>
      <c r="D4" s="112"/>
    </row>
    <row r="5" spans="1:4" ht="15.75" customHeight="1">
      <c r="A5" s="115" t="s">
        <v>133</v>
      </c>
      <c r="B5" s="115" t="s">
        <v>7</v>
      </c>
      <c r="C5" s="115" t="s">
        <v>12</v>
      </c>
      <c r="D5" s="115"/>
    </row>
    <row r="6" spans="1:4" ht="15.75" customHeight="1">
      <c r="A6" s="115" t="s">
        <v>134</v>
      </c>
      <c r="B6" s="115" t="s">
        <v>134</v>
      </c>
      <c r="C6" s="115" t="s">
        <v>134</v>
      </c>
      <c r="D6" s="115"/>
    </row>
    <row r="7" spans="1:4" ht="15.75" customHeight="1">
      <c r="A7" s="115" t="s">
        <v>136</v>
      </c>
      <c r="B7" s="115" t="s">
        <v>137</v>
      </c>
      <c r="C7" s="115" t="s">
        <v>138</v>
      </c>
      <c r="D7" s="115"/>
    </row>
    <row r="8" spans="1:4" ht="15.75" customHeight="1">
      <c r="A8" s="115"/>
      <c r="B8" s="112"/>
      <c r="C8" s="112"/>
      <c r="D8" s="112"/>
    </row>
    <row r="9" spans="1:4" ht="15.75" customHeight="1">
      <c r="A9" s="114" t="s">
        <v>84</v>
      </c>
      <c r="B9" s="114" t="s">
        <v>87</v>
      </c>
      <c r="C9" s="114" t="s">
        <v>280</v>
      </c>
      <c r="D9" s="114"/>
    </row>
    <row r="10" spans="1:4" ht="15.75" customHeight="1">
      <c r="A10" s="114" t="s">
        <v>260</v>
      </c>
      <c r="B10" s="114" t="s">
        <v>86</v>
      </c>
      <c r="C10" s="114" t="s">
        <v>85</v>
      </c>
      <c r="D10" s="114"/>
    </row>
    <row r="11" spans="1:4" ht="15.75" customHeight="1">
      <c r="A11" s="114" t="s">
        <v>139</v>
      </c>
      <c r="B11" s="114" t="s">
        <v>88</v>
      </c>
      <c r="C11" s="114" t="s">
        <v>83</v>
      </c>
      <c r="D11" s="114"/>
    </row>
    <row r="12" spans="1:4" ht="15.75" customHeight="1">
      <c r="A12" s="114" t="s">
        <v>255</v>
      </c>
      <c r="B12" s="114" t="s">
        <v>228</v>
      </c>
      <c r="C12" s="112"/>
      <c r="D12" s="114"/>
    </row>
    <row r="13" spans="1:4" ht="15.75" customHeight="1">
      <c r="A13" s="112"/>
      <c r="B13" s="112"/>
      <c r="C13" s="112"/>
      <c r="D13" s="114"/>
    </row>
    <row r="14" spans="1:4" ht="15.75" customHeight="1">
      <c r="A14" s="116" t="s">
        <v>184</v>
      </c>
      <c r="B14" s="116" t="s">
        <v>185</v>
      </c>
      <c r="C14" s="116" t="s">
        <v>186</v>
      </c>
      <c r="D14" s="116" t="s">
        <v>261</v>
      </c>
    </row>
    <row r="15" spans="1:4" ht="15.75" customHeight="1">
      <c r="A15" s="114" t="s">
        <v>84</v>
      </c>
      <c r="B15" s="114" t="s">
        <v>86</v>
      </c>
      <c r="C15" s="114" t="s">
        <v>83</v>
      </c>
      <c r="D15" s="114" t="s">
        <v>228</v>
      </c>
    </row>
    <row r="16" spans="1:4" ht="15.75" customHeight="1">
      <c r="A16" s="14"/>
      <c r="B16" s="15"/>
      <c r="C16" s="15"/>
      <c r="D16" s="15"/>
    </row>
    <row r="17" spans="1:4" ht="15.75" customHeight="1">
      <c r="A17" s="113" t="s">
        <v>262</v>
      </c>
      <c r="B17" s="112"/>
      <c r="C17" s="112"/>
      <c r="D17" s="112"/>
    </row>
    <row r="18" spans="1:4" ht="15.75" customHeight="1">
      <c r="A18" s="115" t="s">
        <v>135</v>
      </c>
      <c r="B18" s="112"/>
      <c r="C18" s="115" t="s">
        <v>183</v>
      </c>
      <c r="D18" s="112"/>
    </row>
    <row r="19" spans="1:4" ht="15.75" customHeight="1">
      <c r="A19" s="115" t="s">
        <v>115</v>
      </c>
      <c r="B19" s="112"/>
      <c r="C19" s="114" t="s">
        <v>86</v>
      </c>
      <c r="D19" s="112"/>
    </row>
    <row r="20" spans="1:4" ht="15.75" customHeight="1">
      <c r="A20" s="16"/>
      <c r="B20" s="17"/>
      <c r="C20" s="17"/>
      <c r="D20" s="17"/>
    </row>
    <row r="21" spans="1:4" ht="15.75" customHeight="1">
      <c r="A21" s="113" t="s">
        <v>155</v>
      </c>
      <c r="B21" s="114" t="s">
        <v>156</v>
      </c>
      <c r="C21" s="112"/>
      <c r="D21" s="112"/>
    </row>
    <row r="22" spans="1:4" ht="15.75" customHeight="1">
      <c r="A22" s="117"/>
      <c r="B22" s="112"/>
      <c r="C22" s="112"/>
      <c r="D22" s="112"/>
    </row>
    <row r="23" spans="1:4" ht="15.75" customHeight="1">
      <c r="A23" s="115" t="s">
        <v>16</v>
      </c>
      <c r="B23" s="115" t="s">
        <v>19</v>
      </c>
      <c r="C23" s="115" t="s">
        <v>23</v>
      </c>
      <c r="D23" s="115" t="s">
        <v>130</v>
      </c>
    </row>
    <row r="24" spans="1:4" ht="15.75" customHeight="1">
      <c r="A24" s="118" t="s">
        <v>134</v>
      </c>
      <c r="B24" s="118" t="s">
        <v>134</v>
      </c>
      <c r="C24" s="118" t="s">
        <v>134</v>
      </c>
      <c r="D24" s="118" t="s">
        <v>253</v>
      </c>
    </row>
    <row r="25" spans="1:4" ht="15.75" customHeight="1">
      <c r="A25" s="119" t="s">
        <v>122</v>
      </c>
      <c r="B25" s="118" t="s">
        <v>213</v>
      </c>
      <c r="C25" s="118" t="s">
        <v>123</v>
      </c>
      <c r="D25" s="119" t="s">
        <v>128</v>
      </c>
    </row>
    <row r="26" spans="1:4" ht="15.75" customHeight="1">
      <c r="A26" s="114"/>
      <c r="B26" s="117"/>
      <c r="C26" s="117"/>
      <c r="D26" s="114"/>
    </row>
    <row r="27" spans="1:4" ht="15.75" customHeight="1">
      <c r="A27" s="114" t="s">
        <v>89</v>
      </c>
      <c r="B27" s="114" t="s">
        <v>91</v>
      </c>
      <c r="C27" s="114" t="s">
        <v>93</v>
      </c>
      <c r="D27" s="114" t="s">
        <v>96</v>
      </c>
    </row>
    <row r="28" spans="1:4" ht="15.75" customHeight="1">
      <c r="A28" s="114" t="s">
        <v>148</v>
      </c>
      <c r="B28" s="114" t="s">
        <v>281</v>
      </c>
      <c r="C28" s="114" t="s">
        <v>94</v>
      </c>
      <c r="D28" s="114" t="s">
        <v>150</v>
      </c>
    </row>
    <row r="29" spans="1:4" ht="15.75" customHeight="1">
      <c r="A29" s="114" t="s">
        <v>259</v>
      </c>
      <c r="B29" s="114" t="s">
        <v>92</v>
      </c>
      <c r="C29" s="114" t="s">
        <v>258</v>
      </c>
      <c r="D29" s="114" t="s">
        <v>97</v>
      </c>
    </row>
    <row r="30" spans="1:4" ht="15.75" customHeight="1">
      <c r="A30" s="114" t="s">
        <v>90</v>
      </c>
      <c r="B30" s="114" t="s">
        <v>214</v>
      </c>
      <c r="C30" s="114" t="s">
        <v>95</v>
      </c>
      <c r="D30" s="114" t="s">
        <v>151</v>
      </c>
    </row>
    <row r="31" spans="1:4" ht="15.75" customHeight="1">
      <c r="A31" s="117"/>
      <c r="B31" s="112"/>
      <c r="C31" s="112"/>
      <c r="D31" s="112"/>
    </row>
    <row r="32" spans="1:4" ht="15.75" customHeight="1">
      <c r="A32" s="116" t="s">
        <v>187</v>
      </c>
      <c r="B32" s="116" t="s">
        <v>188</v>
      </c>
      <c r="C32" s="116" t="s">
        <v>189</v>
      </c>
      <c r="D32" s="116" t="s">
        <v>199</v>
      </c>
    </row>
    <row r="33" spans="1:4" ht="15.75" customHeight="1">
      <c r="A33" s="114" t="s">
        <v>259</v>
      </c>
      <c r="B33" s="114" t="s">
        <v>281</v>
      </c>
      <c r="C33" s="114" t="s">
        <v>94</v>
      </c>
      <c r="D33" s="114" t="s">
        <v>150</v>
      </c>
    </row>
    <row r="34" spans="1:4" ht="15.75" customHeight="1">
      <c r="A34" s="18"/>
      <c r="B34" s="18"/>
      <c r="C34" s="18"/>
      <c r="D34" s="15"/>
    </row>
    <row r="35" spans="1:4" ht="15.75" customHeight="1">
      <c r="A35" s="113" t="s">
        <v>276</v>
      </c>
      <c r="B35" s="112"/>
      <c r="C35" s="112"/>
      <c r="D35" s="112"/>
    </row>
    <row r="36" spans="1:4" ht="15.75" customHeight="1">
      <c r="A36" s="115"/>
      <c r="B36" s="112"/>
      <c r="C36" s="112"/>
      <c r="D36" s="115" t="s">
        <v>149</v>
      </c>
    </row>
    <row r="37" spans="1:4" ht="15.75" customHeight="1">
      <c r="A37" s="113"/>
      <c r="B37" s="112"/>
      <c r="C37" s="112"/>
      <c r="D37" s="114" t="s">
        <v>281</v>
      </c>
    </row>
    <row r="38" spans="1:4" ht="15.75" customHeight="1">
      <c r="A38" s="17"/>
      <c r="B38" s="17"/>
      <c r="C38" s="17"/>
      <c r="D38" s="17"/>
    </row>
    <row r="39" spans="1:4" ht="15.75" customHeight="1">
      <c r="A39" s="113" t="s">
        <v>98</v>
      </c>
      <c r="B39" s="114" t="s">
        <v>99</v>
      </c>
      <c r="C39" s="112"/>
      <c r="D39" s="112"/>
    </row>
    <row r="40" spans="1:4" ht="15.75" customHeight="1">
      <c r="A40" s="112"/>
      <c r="B40" s="112"/>
      <c r="C40" s="112"/>
      <c r="D40" s="112"/>
    </row>
    <row r="41" spans="1:4" ht="15.75" customHeight="1">
      <c r="A41" s="115" t="s">
        <v>131</v>
      </c>
      <c r="B41" s="115" t="s">
        <v>152</v>
      </c>
      <c r="C41" s="115" t="s">
        <v>153</v>
      </c>
      <c r="D41" s="112"/>
    </row>
    <row r="42" spans="1:4" ht="15.75" customHeight="1">
      <c r="A42" s="118" t="s">
        <v>237</v>
      </c>
      <c r="B42" s="118" t="s">
        <v>220</v>
      </c>
      <c r="C42" s="118" t="s">
        <v>239</v>
      </c>
      <c r="D42" s="112"/>
    </row>
    <row r="43" spans="1:4" ht="15.75" customHeight="1">
      <c r="A43" s="118" t="s">
        <v>238</v>
      </c>
      <c r="B43" s="118" t="s">
        <v>219</v>
      </c>
      <c r="C43" s="118" t="s">
        <v>240</v>
      </c>
      <c r="D43" s="112"/>
    </row>
    <row r="44" spans="1:4" ht="15.75" customHeight="1">
      <c r="A44" s="112"/>
      <c r="B44" s="112"/>
      <c r="C44" s="112"/>
      <c r="D44" s="112"/>
    </row>
    <row r="45" spans="1:4" ht="15.75" customHeight="1">
      <c r="A45" s="114" t="s">
        <v>106</v>
      </c>
      <c r="B45" s="114" t="s">
        <v>102</v>
      </c>
      <c r="C45" s="114" t="s">
        <v>105</v>
      </c>
      <c r="D45" s="112"/>
    </row>
    <row r="46" spans="1:4" ht="15.75" customHeight="1">
      <c r="A46" s="114" t="s">
        <v>101</v>
      </c>
      <c r="B46" s="114" t="s">
        <v>104</v>
      </c>
      <c r="C46" s="114" t="s">
        <v>107</v>
      </c>
      <c r="D46" s="112"/>
    </row>
    <row r="47" spans="1:4" ht="15.75" customHeight="1">
      <c r="A47" s="114" t="s">
        <v>100</v>
      </c>
      <c r="B47" s="114" t="s">
        <v>110</v>
      </c>
      <c r="C47" s="114" t="s">
        <v>103</v>
      </c>
      <c r="D47" s="112"/>
    </row>
    <row r="48" spans="1:4" ht="15.75" customHeight="1">
      <c r="A48" s="114" t="s">
        <v>108</v>
      </c>
      <c r="B48" s="114" t="s">
        <v>109</v>
      </c>
      <c r="C48" s="112"/>
      <c r="D48" s="112"/>
    </row>
    <row r="49" spans="1:4" ht="15.75" customHeight="1">
      <c r="A49" s="112"/>
      <c r="B49" s="112"/>
      <c r="C49" s="112"/>
      <c r="D49" s="112"/>
    </row>
    <row r="50" spans="1:4" ht="15.75" customHeight="1" thickBot="1">
      <c r="A50" s="120" t="s">
        <v>190</v>
      </c>
      <c r="B50" s="120" t="s">
        <v>191</v>
      </c>
      <c r="C50" s="120" t="s">
        <v>192</v>
      </c>
      <c r="D50" s="116" t="s">
        <v>261</v>
      </c>
    </row>
    <row r="51" spans="1:4" ht="15.75" customHeight="1" thickBot="1">
      <c r="A51" s="114" t="s">
        <v>100</v>
      </c>
      <c r="B51" s="114" t="s">
        <v>102</v>
      </c>
      <c r="C51" s="211" t="s">
        <v>105</v>
      </c>
      <c r="D51" s="114" t="s">
        <v>110</v>
      </c>
    </row>
    <row r="52" spans="1:5" ht="15.75" customHeight="1">
      <c r="A52" s="15"/>
      <c r="B52" s="15"/>
      <c r="C52" s="15"/>
      <c r="D52" s="15"/>
      <c r="E52" s="10"/>
    </row>
    <row r="53" spans="1:4" ht="15.75" customHeight="1">
      <c r="A53" s="113" t="s">
        <v>263</v>
      </c>
      <c r="B53" s="112"/>
      <c r="C53" s="112"/>
      <c r="D53" s="112"/>
    </row>
    <row r="54" spans="1:4" ht="15.75" customHeight="1">
      <c r="A54" s="115" t="s">
        <v>135</v>
      </c>
      <c r="B54" s="112"/>
      <c r="C54" s="115" t="s">
        <v>157</v>
      </c>
      <c r="D54" s="112"/>
    </row>
    <row r="55" spans="1:4" ht="15.75" customHeight="1">
      <c r="A55" s="112" t="s">
        <v>115</v>
      </c>
      <c r="B55" s="112"/>
      <c r="C55" s="114" t="s">
        <v>100</v>
      </c>
      <c r="D55" s="112"/>
    </row>
    <row r="56" spans="1:4" ht="15.75" customHeight="1">
      <c r="A56" s="17"/>
      <c r="B56" s="17"/>
      <c r="C56" s="17"/>
      <c r="D56" s="17"/>
    </row>
    <row r="57" spans="1:4" ht="15.75" customHeight="1">
      <c r="A57" s="20" t="s">
        <v>158</v>
      </c>
      <c r="B57" s="21"/>
      <c r="C57" s="19"/>
      <c r="D57" s="19"/>
    </row>
    <row r="58" spans="1:4" ht="15.75" customHeight="1">
      <c r="A58" s="22" t="s">
        <v>124</v>
      </c>
      <c r="B58" s="19"/>
      <c r="C58" s="19"/>
      <c r="D58" s="23" t="s">
        <v>159</v>
      </c>
    </row>
    <row r="59" spans="1:4" ht="15.75" customHeight="1">
      <c r="A59" s="22" t="s">
        <v>115</v>
      </c>
      <c r="B59" s="19"/>
      <c r="C59" s="19"/>
      <c r="D59" s="114" t="s">
        <v>86</v>
      </c>
    </row>
    <row r="60" spans="1:4" ht="15.75" customHeight="1">
      <c r="A60" s="17"/>
      <c r="B60" s="17"/>
      <c r="C60" s="17"/>
      <c r="D60" s="17"/>
    </row>
    <row r="61" ht="15">
      <c r="A61" s="7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6.00390625" style="13" customWidth="1"/>
    <col min="2" max="2" width="33.7109375" style="13" customWidth="1"/>
    <col min="3" max="3" width="40.421875" style="13" customWidth="1"/>
    <col min="4" max="4" width="18.421875" style="13" customWidth="1"/>
    <col min="5" max="16384" width="9.140625" style="13" customWidth="1"/>
  </cols>
  <sheetData>
    <row r="1" spans="1:7" ht="20.25">
      <c r="A1" s="121" t="s">
        <v>0</v>
      </c>
      <c r="B1" s="122"/>
      <c r="C1" s="122"/>
      <c r="D1" s="24"/>
      <c r="E1" s="24"/>
      <c r="F1" s="24"/>
      <c r="G1" s="24"/>
    </row>
    <row r="2" spans="1:7" ht="15">
      <c r="A2" s="123"/>
      <c r="B2" s="122"/>
      <c r="C2" s="122"/>
      <c r="D2" s="24"/>
      <c r="E2" s="24"/>
      <c r="F2" s="24"/>
      <c r="G2" s="24"/>
    </row>
    <row r="3" spans="1:7" ht="15">
      <c r="A3" s="124" t="s">
        <v>1</v>
      </c>
      <c r="B3" s="122"/>
      <c r="C3" s="123" t="s">
        <v>218</v>
      </c>
      <c r="D3" s="24"/>
      <c r="E3" s="24"/>
      <c r="F3" s="24"/>
      <c r="G3" s="24"/>
    </row>
    <row r="4" spans="1:7" ht="12.75">
      <c r="A4" s="122"/>
      <c r="B4" s="122"/>
      <c r="C4" s="122"/>
      <c r="D4" s="24"/>
      <c r="E4" s="24"/>
      <c r="F4" s="24"/>
      <c r="G4" s="24"/>
    </row>
    <row r="5" spans="1:7" ht="15.75">
      <c r="A5" s="125" t="s">
        <v>2</v>
      </c>
      <c r="B5" s="125" t="s">
        <v>7</v>
      </c>
      <c r="C5" s="125" t="s">
        <v>12</v>
      </c>
      <c r="D5" s="24"/>
      <c r="E5" s="24"/>
      <c r="F5" s="24"/>
      <c r="G5" s="24"/>
    </row>
    <row r="6" spans="1:7" ht="15.75">
      <c r="A6" s="125" t="s">
        <v>124</v>
      </c>
      <c r="B6" s="125" t="s">
        <v>124</v>
      </c>
      <c r="C6" s="125" t="s">
        <v>124</v>
      </c>
      <c r="D6" s="24"/>
      <c r="E6" s="24"/>
      <c r="F6" s="24"/>
      <c r="G6" s="24"/>
    </row>
    <row r="7" spans="1:7" ht="15.75">
      <c r="A7" s="125" t="s">
        <v>115</v>
      </c>
      <c r="B7" s="125" t="s">
        <v>115</v>
      </c>
      <c r="C7" s="125" t="s">
        <v>115</v>
      </c>
      <c r="D7" s="24"/>
      <c r="E7" s="24"/>
      <c r="F7" s="24"/>
      <c r="G7" s="24"/>
    </row>
    <row r="8" spans="1:7" ht="15.75">
      <c r="A8" s="125"/>
      <c r="B8" s="123"/>
      <c r="C8" s="123"/>
      <c r="D8" s="24"/>
      <c r="E8" s="24"/>
      <c r="F8" s="24"/>
      <c r="G8" s="24"/>
    </row>
    <row r="9" spans="1:7" ht="15">
      <c r="A9" s="123" t="s">
        <v>3</v>
      </c>
      <c r="B9" s="123" t="s">
        <v>8</v>
      </c>
      <c r="C9" s="123" t="s">
        <v>17</v>
      </c>
      <c r="D9" s="24"/>
      <c r="E9" s="24"/>
      <c r="F9" s="24"/>
      <c r="G9" s="24"/>
    </row>
    <row r="10" spans="1:7" ht="15">
      <c r="A10" s="123" t="s">
        <v>5</v>
      </c>
      <c r="B10" s="123" t="s">
        <v>9</v>
      </c>
      <c r="C10" s="123"/>
      <c r="D10" s="24"/>
      <c r="E10" s="24"/>
      <c r="F10" s="24"/>
      <c r="G10" s="24"/>
    </row>
    <row r="11" spans="1:7" ht="15">
      <c r="A11" s="123" t="s">
        <v>6</v>
      </c>
      <c r="B11" s="123" t="s">
        <v>10</v>
      </c>
      <c r="C11" s="123" t="s">
        <v>18</v>
      </c>
      <c r="D11" s="24"/>
      <c r="E11" s="24"/>
      <c r="F11" s="24"/>
      <c r="G11" s="24"/>
    </row>
    <row r="12" spans="1:7" ht="15">
      <c r="A12" s="123" t="s">
        <v>4</v>
      </c>
      <c r="B12" s="123" t="s">
        <v>11</v>
      </c>
      <c r="C12" s="123"/>
      <c r="D12" s="24"/>
      <c r="E12" s="24"/>
      <c r="F12" s="24"/>
      <c r="G12" s="24"/>
    </row>
    <row r="13" spans="1:7" ht="12.75">
      <c r="A13" s="122"/>
      <c r="B13" s="122"/>
      <c r="C13" s="122"/>
      <c r="D13" s="24"/>
      <c r="E13" s="24"/>
      <c r="F13" s="24"/>
      <c r="G13" s="24"/>
    </row>
    <row r="14" spans="1:7" ht="15.75" thickBot="1">
      <c r="A14" s="126" t="s">
        <v>184</v>
      </c>
      <c r="B14" s="126" t="s">
        <v>185</v>
      </c>
      <c r="C14" s="126" t="s">
        <v>186</v>
      </c>
      <c r="D14" s="24"/>
      <c r="E14" s="24"/>
      <c r="F14" s="24"/>
      <c r="G14" s="24"/>
    </row>
    <row r="15" spans="1:7" ht="15.75" thickBot="1">
      <c r="A15" s="123" t="s">
        <v>5</v>
      </c>
      <c r="B15" s="123" t="s">
        <v>8</v>
      </c>
      <c r="C15" s="127" t="s">
        <v>272</v>
      </c>
      <c r="D15" s="24"/>
      <c r="E15" s="24"/>
      <c r="F15" s="24"/>
      <c r="G15" s="24"/>
    </row>
    <row r="16" spans="1:7" ht="15">
      <c r="A16" s="26"/>
      <c r="B16" s="27"/>
      <c r="C16" s="27"/>
      <c r="D16" s="24"/>
      <c r="E16" s="24"/>
      <c r="F16" s="24"/>
      <c r="G16" s="24"/>
    </row>
    <row r="17" spans="1:7" ht="15">
      <c r="A17" s="124" t="s">
        <v>267</v>
      </c>
      <c r="B17" s="122"/>
      <c r="C17" s="122"/>
      <c r="D17" s="24"/>
      <c r="E17" s="24"/>
      <c r="F17" s="24"/>
      <c r="G17" s="24"/>
    </row>
    <row r="18" spans="1:7" ht="15.75">
      <c r="A18" s="125" t="s">
        <v>124</v>
      </c>
      <c r="B18" s="122"/>
      <c r="C18" s="126" t="s">
        <v>147</v>
      </c>
      <c r="D18" s="24"/>
      <c r="E18" s="24"/>
      <c r="F18" s="24"/>
      <c r="G18" s="24"/>
    </row>
    <row r="19" spans="1:7" ht="15.75" customHeight="1">
      <c r="A19" s="122"/>
      <c r="B19" s="122"/>
      <c r="C19" s="123" t="s">
        <v>5</v>
      </c>
      <c r="D19" s="24"/>
      <c r="E19" s="24"/>
      <c r="F19" s="24"/>
      <c r="G19" s="24"/>
    </row>
    <row r="20" spans="1:7" ht="15.75" customHeight="1">
      <c r="A20" s="28"/>
      <c r="B20" s="28"/>
      <c r="C20" s="28"/>
      <c r="D20" s="24"/>
      <c r="E20" s="24"/>
      <c r="F20" s="24"/>
      <c r="G20" s="24"/>
    </row>
    <row r="21" spans="1:7" ht="15.75" customHeight="1">
      <c r="A21" s="125" t="s">
        <v>16</v>
      </c>
      <c r="B21" s="125" t="s">
        <v>19</v>
      </c>
      <c r="C21" s="122"/>
      <c r="D21" s="24"/>
      <c r="E21" s="24"/>
      <c r="F21" s="24"/>
      <c r="G21" s="24"/>
    </row>
    <row r="22" spans="1:7" ht="15.75" customHeight="1">
      <c r="A22" s="125" t="s">
        <v>124</v>
      </c>
      <c r="B22" s="125" t="s">
        <v>124</v>
      </c>
      <c r="C22" s="122"/>
      <c r="D22" s="24"/>
      <c r="E22" s="24"/>
      <c r="F22" s="24"/>
      <c r="G22" s="24"/>
    </row>
    <row r="23" spans="1:7" ht="15.75" customHeight="1">
      <c r="A23" s="125" t="s">
        <v>115</v>
      </c>
      <c r="B23" s="125" t="s">
        <v>115</v>
      </c>
      <c r="C23" s="122"/>
      <c r="D23" s="24"/>
      <c r="E23" s="24"/>
      <c r="F23" s="24"/>
      <c r="G23" s="24"/>
    </row>
    <row r="24" spans="1:7" ht="15.75" customHeight="1">
      <c r="A24" s="125"/>
      <c r="B24" s="125"/>
      <c r="C24" s="122"/>
      <c r="D24" s="24"/>
      <c r="E24" s="24"/>
      <c r="F24" s="24"/>
      <c r="G24" s="24"/>
    </row>
    <row r="25" spans="1:7" ht="15.75" customHeight="1">
      <c r="A25" s="123" t="s">
        <v>13</v>
      </c>
      <c r="B25" s="123" t="s">
        <v>24</v>
      </c>
      <c r="C25" s="122"/>
      <c r="D25" s="24"/>
      <c r="E25" s="24"/>
      <c r="F25" s="24"/>
      <c r="G25" s="24"/>
    </row>
    <row r="26" spans="1:7" ht="15.75" customHeight="1">
      <c r="A26" s="123" t="s">
        <v>160</v>
      </c>
      <c r="B26" s="123" t="s">
        <v>25</v>
      </c>
      <c r="C26" s="122"/>
      <c r="D26" s="24"/>
      <c r="E26" s="24"/>
      <c r="F26" s="24"/>
      <c r="G26" s="24"/>
    </row>
    <row r="27" spans="1:7" ht="15.75" customHeight="1">
      <c r="A27" s="123" t="s">
        <v>14</v>
      </c>
      <c r="B27" s="123" t="s">
        <v>26</v>
      </c>
      <c r="C27" s="122"/>
      <c r="D27" s="24"/>
      <c r="E27" s="24"/>
      <c r="F27" s="24"/>
      <c r="G27" s="24"/>
    </row>
    <row r="28" spans="1:7" ht="15.75" customHeight="1">
      <c r="A28" s="123" t="s">
        <v>15</v>
      </c>
      <c r="B28" s="123" t="s">
        <v>227</v>
      </c>
      <c r="C28" s="122"/>
      <c r="D28" s="24"/>
      <c r="E28" s="24"/>
      <c r="F28" s="24"/>
      <c r="G28" s="24"/>
    </row>
    <row r="29" spans="1:7" ht="15.75" customHeight="1">
      <c r="A29" s="123"/>
      <c r="B29" s="123"/>
      <c r="C29" s="122"/>
      <c r="D29" s="24"/>
      <c r="E29" s="24"/>
      <c r="F29" s="24"/>
      <c r="G29" s="24"/>
    </row>
    <row r="30" spans="1:7" ht="15.75" customHeight="1">
      <c r="A30" s="126" t="s">
        <v>187</v>
      </c>
      <c r="B30" s="126" t="s">
        <v>188</v>
      </c>
      <c r="C30" s="122"/>
      <c r="D30" s="24"/>
      <c r="E30" s="24"/>
      <c r="F30" s="24"/>
      <c r="G30" s="24"/>
    </row>
    <row r="31" spans="1:7" ht="15.75" customHeight="1">
      <c r="A31" s="123" t="s">
        <v>160</v>
      </c>
      <c r="B31" s="123" t="s">
        <v>26</v>
      </c>
      <c r="C31" s="122"/>
      <c r="D31" s="24"/>
      <c r="E31" s="24"/>
      <c r="F31" s="24"/>
      <c r="G31" s="24"/>
    </row>
    <row r="32" spans="1:7" ht="15.75" customHeight="1">
      <c r="A32" s="27"/>
      <c r="B32" s="27"/>
      <c r="C32" s="27"/>
      <c r="D32" s="24"/>
      <c r="E32" s="24"/>
      <c r="F32" s="24"/>
      <c r="G32" s="24"/>
    </row>
    <row r="33" spans="1:7" ht="15.75" customHeight="1">
      <c r="A33" s="124" t="s">
        <v>229</v>
      </c>
      <c r="B33" s="122"/>
      <c r="C33" s="122"/>
      <c r="D33" s="24"/>
      <c r="E33" s="24"/>
      <c r="F33" s="24"/>
      <c r="G33" s="24"/>
    </row>
    <row r="34" spans="1:7" ht="15.75" customHeight="1">
      <c r="A34" s="125" t="s">
        <v>124</v>
      </c>
      <c r="B34" s="122"/>
      <c r="C34" s="126" t="s">
        <v>163</v>
      </c>
      <c r="D34" s="24"/>
      <c r="E34" s="24"/>
      <c r="F34" s="24"/>
      <c r="G34" s="24"/>
    </row>
    <row r="35" spans="1:7" ht="15.75" customHeight="1">
      <c r="A35" s="125" t="s">
        <v>115</v>
      </c>
      <c r="B35" s="122"/>
      <c r="C35" s="123" t="s">
        <v>26</v>
      </c>
      <c r="D35" s="24"/>
      <c r="E35" s="24"/>
      <c r="F35" s="24"/>
      <c r="G35" s="24"/>
    </row>
    <row r="36" spans="1:7" ht="15.75" customHeight="1">
      <c r="A36" s="28"/>
      <c r="B36" s="28"/>
      <c r="C36" s="28"/>
      <c r="D36" s="24"/>
      <c r="E36" s="24"/>
      <c r="F36" s="24"/>
      <c r="G36" s="24"/>
    </row>
    <row r="37" spans="1:7" ht="15.75" customHeight="1">
      <c r="A37" s="124" t="s">
        <v>164</v>
      </c>
      <c r="B37" s="122"/>
      <c r="C37" s="122"/>
      <c r="D37" s="24"/>
      <c r="E37" s="24"/>
      <c r="F37" s="24"/>
      <c r="G37" s="24"/>
    </row>
    <row r="38" spans="1:7" ht="15.75" customHeight="1">
      <c r="A38" s="125" t="s">
        <v>124</v>
      </c>
      <c r="B38" s="122"/>
      <c r="C38" s="122"/>
      <c r="D38" s="24"/>
      <c r="E38" s="24"/>
      <c r="F38" s="24"/>
      <c r="G38" s="24"/>
    </row>
    <row r="39" spans="1:7" ht="15.75" customHeight="1">
      <c r="A39" s="125" t="s">
        <v>115</v>
      </c>
      <c r="B39" s="122"/>
      <c r="C39" s="126" t="s">
        <v>162</v>
      </c>
      <c r="D39" s="24"/>
      <c r="E39" s="24"/>
      <c r="F39" s="24"/>
      <c r="G39" s="24"/>
    </row>
    <row r="40" spans="1:7" ht="15.75" customHeight="1">
      <c r="A40" s="122"/>
      <c r="B40" s="122"/>
      <c r="C40" s="123" t="s">
        <v>26</v>
      </c>
      <c r="D40" s="24"/>
      <c r="E40" s="24"/>
      <c r="F40" s="24"/>
      <c r="G40" s="24"/>
    </row>
    <row r="41" spans="1:7" ht="15.75" customHeight="1">
      <c r="A41" s="28"/>
      <c r="B41" s="28"/>
      <c r="C41" s="28"/>
      <c r="D41" s="24"/>
      <c r="E41" s="24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7" ht="15">
      <c r="A43" s="12"/>
      <c r="B43" s="24"/>
      <c r="C43" s="24"/>
      <c r="D43" s="24"/>
      <c r="E43" s="24"/>
      <c r="F43" s="24"/>
      <c r="G43" s="24"/>
    </row>
    <row r="44" spans="1:7" ht="12.75">
      <c r="A44" s="24"/>
      <c r="B44" s="24"/>
      <c r="C44" s="24"/>
      <c r="D44" s="24"/>
      <c r="E44" s="24"/>
      <c r="F44" s="24"/>
      <c r="G44" s="24"/>
    </row>
    <row r="45" spans="1:7" ht="15">
      <c r="A45" s="25"/>
      <c r="B45" s="24"/>
      <c r="C45" s="24"/>
      <c r="D45" s="24"/>
      <c r="E45" s="24"/>
      <c r="F45" s="24"/>
      <c r="G45" s="24"/>
    </row>
    <row r="46" spans="1:7" ht="12.75">
      <c r="A46" s="24"/>
      <c r="B46" s="24"/>
      <c r="C46" s="24"/>
      <c r="D46" s="24"/>
      <c r="E46" s="24"/>
      <c r="F46" s="24"/>
      <c r="G46" s="24"/>
    </row>
    <row r="47" spans="1:7" ht="15">
      <c r="A47" s="11"/>
      <c r="B47" s="24"/>
      <c r="C47" s="24"/>
      <c r="D47" s="24"/>
      <c r="E47" s="24"/>
      <c r="F47" s="24"/>
      <c r="G47" s="24"/>
    </row>
    <row r="48" spans="1:7" ht="12.75">
      <c r="A48" s="24"/>
      <c r="B48" s="24"/>
      <c r="C48" s="24"/>
      <c r="D48" s="24"/>
      <c r="E48" s="24"/>
      <c r="F48" s="24"/>
      <c r="G48" s="24"/>
    </row>
    <row r="49" spans="1:7" ht="12.75">
      <c r="A49" s="24"/>
      <c r="B49" s="24"/>
      <c r="C49" s="24"/>
      <c r="D49" s="24"/>
      <c r="E49" s="24"/>
      <c r="F49" s="24"/>
      <c r="G49" s="24"/>
    </row>
    <row r="50" spans="1:7" ht="12.75">
      <c r="A50" s="24"/>
      <c r="B50" s="24"/>
      <c r="C50" s="24"/>
      <c r="D50" s="24"/>
      <c r="E50" s="24"/>
      <c r="F50" s="24"/>
      <c r="G50" s="24"/>
    </row>
    <row r="51" spans="1:7" ht="12.75">
      <c r="A51" s="24"/>
      <c r="B51" s="24"/>
      <c r="C51" s="24"/>
      <c r="D51" s="24"/>
      <c r="E51" s="24"/>
      <c r="F51" s="24"/>
      <c r="G51" s="24"/>
    </row>
    <row r="52" spans="1:7" ht="12.75">
      <c r="A52" s="24"/>
      <c r="B52" s="24"/>
      <c r="C52" s="24"/>
      <c r="D52" s="24"/>
      <c r="E52" s="24"/>
      <c r="F52" s="24"/>
      <c r="G52" s="24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4"/>
      <c r="B54" s="24"/>
      <c r="C54" s="24"/>
      <c r="D54" s="24"/>
      <c r="E54" s="24"/>
      <c r="F54" s="24"/>
      <c r="G54" s="24"/>
    </row>
    <row r="55" spans="1:7" ht="12.75">
      <c r="A55" s="24"/>
      <c r="B55" s="24"/>
      <c r="C55" s="24"/>
      <c r="D55" s="24"/>
      <c r="E55" s="24"/>
      <c r="F55" s="24"/>
      <c r="G55" s="24"/>
    </row>
    <row r="56" spans="1:7" ht="12.75">
      <c r="A56" s="24"/>
      <c r="B56" s="24"/>
      <c r="C56" s="24"/>
      <c r="D56" s="24"/>
      <c r="E56" s="24"/>
      <c r="F56" s="24"/>
      <c r="G56" s="24"/>
    </row>
    <row r="57" spans="1:7" ht="12.75">
      <c r="A57" s="24"/>
      <c r="B57" s="24"/>
      <c r="C57" s="24"/>
      <c r="D57" s="24"/>
      <c r="E57" s="24"/>
      <c r="F57" s="24"/>
      <c r="G57" s="24"/>
    </row>
    <row r="58" spans="1:7" ht="12.75">
      <c r="A58" s="24"/>
      <c r="B58" s="24"/>
      <c r="C58" s="24"/>
      <c r="D58" s="24"/>
      <c r="E58" s="24"/>
      <c r="F58" s="24"/>
      <c r="G58" s="24"/>
    </row>
    <row r="59" spans="1:7" ht="12.75">
      <c r="A59" s="24"/>
      <c r="B59" s="24"/>
      <c r="C59" s="24"/>
      <c r="D59" s="24"/>
      <c r="E59" s="24"/>
      <c r="F59" s="24"/>
      <c r="G59" s="24"/>
    </row>
    <row r="60" spans="1:7" ht="12.75">
      <c r="A60" s="24"/>
      <c r="B60" s="24"/>
      <c r="C60" s="24"/>
      <c r="D60" s="24"/>
      <c r="E60" s="24"/>
      <c r="F60" s="24"/>
      <c r="G60" s="24"/>
    </row>
    <row r="61" spans="1:7" ht="12.75">
      <c r="A61" s="24"/>
      <c r="B61" s="24"/>
      <c r="C61" s="24"/>
      <c r="D61" s="24"/>
      <c r="E61" s="24"/>
      <c r="F61" s="24"/>
      <c r="G61" s="24"/>
    </row>
    <row r="62" spans="1:7" ht="12.75">
      <c r="A62" s="24"/>
      <c r="B62" s="24"/>
      <c r="C62" s="24"/>
      <c r="D62" s="24"/>
      <c r="E62" s="24"/>
      <c r="F62" s="24"/>
      <c r="G62" s="24"/>
    </row>
    <row r="63" spans="1:7" ht="12.75">
      <c r="A63" s="24"/>
      <c r="B63" s="24"/>
      <c r="C63" s="24"/>
      <c r="D63" s="24"/>
      <c r="E63" s="24"/>
      <c r="F63" s="24"/>
      <c r="G63" s="24"/>
    </row>
    <row r="64" spans="1:7" ht="12.75">
      <c r="A64" s="24"/>
      <c r="B64" s="24"/>
      <c r="C64" s="24"/>
      <c r="D64" s="24"/>
      <c r="E64" s="24"/>
      <c r="F64" s="24"/>
      <c r="G64" s="24"/>
    </row>
    <row r="65" spans="1:7" ht="12.75">
      <c r="A65" s="24"/>
      <c r="B65" s="24"/>
      <c r="C65" s="24"/>
      <c r="D65" s="24"/>
      <c r="E65" s="24"/>
      <c r="F65" s="24"/>
      <c r="G65" s="24"/>
    </row>
    <row r="66" spans="1:7" ht="12.75">
      <c r="A66" s="24"/>
      <c r="B66" s="24"/>
      <c r="C66" s="24"/>
      <c r="D66" s="24"/>
      <c r="E66" s="24"/>
      <c r="F66" s="24"/>
      <c r="G66" s="24"/>
    </row>
    <row r="67" spans="1:7" ht="12.75">
      <c r="A67" s="24"/>
      <c r="B67" s="24"/>
      <c r="C67" s="24"/>
      <c r="D67" s="24"/>
      <c r="E67" s="24"/>
      <c r="F67" s="24"/>
      <c r="G67" s="24"/>
    </row>
    <row r="68" spans="1:7" ht="12.75">
      <c r="A68" s="24"/>
      <c r="B68" s="24"/>
      <c r="C68" s="24"/>
      <c r="D68" s="24"/>
      <c r="E68" s="24"/>
      <c r="F68" s="24"/>
      <c r="G68" s="24"/>
    </row>
    <row r="69" spans="1:7" ht="12.75">
      <c r="A69" s="24"/>
      <c r="B69" s="24"/>
      <c r="C69" s="24"/>
      <c r="D69" s="24"/>
      <c r="E69" s="24"/>
      <c r="F69" s="24"/>
      <c r="G69" s="24"/>
    </row>
    <row r="70" spans="1:7" ht="12.75">
      <c r="A70" s="24"/>
      <c r="B70" s="24"/>
      <c r="C70" s="24"/>
      <c r="D70" s="24"/>
      <c r="E70" s="24"/>
      <c r="F70" s="24"/>
      <c r="G70" s="24"/>
    </row>
    <row r="71" spans="1:7" ht="12.75">
      <c r="A71" s="24"/>
      <c r="B71" s="24"/>
      <c r="C71" s="24"/>
      <c r="D71" s="24"/>
      <c r="E71" s="24"/>
      <c r="F71" s="24"/>
      <c r="G71" s="24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showZeros="0" tabSelected="1" view="pageBreakPreview" zoomScaleNormal="90" zoomScaleSheetLayoutView="100" zoomScalePageLayoutView="0" workbookViewId="0" topLeftCell="A1">
      <selection activeCell="L4" sqref="L4"/>
    </sheetView>
  </sheetViews>
  <sheetFormatPr defaultColWidth="9.140625" defaultRowHeight="15.75" customHeight="1"/>
  <cols>
    <col min="1" max="1" width="38.00390625" style="9" customWidth="1"/>
    <col min="2" max="2" width="2.7109375" style="4" customWidth="1"/>
    <col min="3" max="3" width="23.00390625" style="2" customWidth="1"/>
    <col min="4" max="4" width="2.7109375" style="3" customWidth="1"/>
    <col min="5" max="5" width="22.421875" style="3" customWidth="1"/>
    <col min="6" max="6" width="2.7109375" style="3" customWidth="1"/>
    <col min="7" max="7" width="21.57421875" style="2" customWidth="1"/>
    <col min="8" max="8" width="2.7109375" style="3" customWidth="1"/>
    <col min="9" max="9" width="24.7109375" style="2" customWidth="1"/>
    <col min="10" max="10" width="12.28125" style="1" customWidth="1"/>
    <col min="11" max="16384" width="9.140625" style="1" customWidth="1"/>
  </cols>
  <sheetData>
    <row r="1" spans="1:10" ht="61.5" customHeight="1" thickBot="1">
      <c r="A1" s="277" t="s">
        <v>132</v>
      </c>
      <c r="B1" s="29"/>
      <c r="C1" s="402" t="s">
        <v>26</v>
      </c>
      <c r="D1" s="403"/>
      <c r="E1" s="403"/>
      <c r="F1" s="403"/>
      <c r="G1" s="403"/>
      <c r="H1" s="403"/>
      <c r="I1" s="403"/>
      <c r="J1" s="404"/>
    </row>
    <row r="2" spans="1:10" s="8" customFormat="1" ht="15.75" customHeight="1">
      <c r="A2" s="93" t="s">
        <v>129</v>
      </c>
      <c r="B2" s="94"/>
      <c r="C2" s="93" t="s">
        <v>129</v>
      </c>
      <c r="D2" s="93"/>
      <c r="E2" s="93" t="s">
        <v>129</v>
      </c>
      <c r="F2" s="94"/>
      <c r="G2" s="95" t="s">
        <v>125</v>
      </c>
      <c r="H2" s="94"/>
      <c r="I2" s="271" t="s">
        <v>230</v>
      </c>
      <c r="J2" s="421" t="s">
        <v>180</v>
      </c>
    </row>
    <row r="3" spans="1:10" s="8" customFormat="1" ht="15.75" customHeight="1" thickBot="1">
      <c r="A3" s="84" t="s">
        <v>127</v>
      </c>
      <c r="B3" s="85"/>
      <c r="C3" s="84" t="s">
        <v>127</v>
      </c>
      <c r="D3" s="84"/>
      <c r="E3" s="84" t="s">
        <v>127</v>
      </c>
      <c r="F3" s="85"/>
      <c r="G3" s="86" t="s">
        <v>126</v>
      </c>
      <c r="H3" s="85"/>
      <c r="I3" s="272" t="s">
        <v>181</v>
      </c>
      <c r="J3" s="422"/>
    </row>
    <row r="4" spans="1:10" s="8" customFormat="1" ht="15.75" customHeight="1">
      <c r="A4" s="87" t="str">
        <f>North!A11</f>
        <v>King's School, Tynemouth </v>
      </c>
      <c r="B4" s="370" t="s">
        <v>112</v>
      </c>
      <c r="C4" s="375" t="str">
        <f>North!A18</f>
        <v>RGS, Newcastle </v>
      </c>
      <c r="D4" s="366" t="s">
        <v>112</v>
      </c>
      <c r="E4" s="360" t="str">
        <f>North!B22</f>
        <v>RGS, Newcastle </v>
      </c>
      <c r="F4" s="356" t="s">
        <v>112</v>
      </c>
      <c r="G4" s="393" t="str">
        <f>North!D44</f>
        <v>Worksop College</v>
      </c>
      <c r="H4" s="356" t="s">
        <v>112</v>
      </c>
      <c r="I4" s="393" t="str">
        <f>North!D90</f>
        <v>Shrewsbury School</v>
      </c>
      <c r="J4" s="422"/>
    </row>
    <row r="5" spans="1:10" s="8" customFormat="1" ht="15.75" customHeight="1">
      <c r="A5" s="88" t="str">
        <f>North!A12</f>
        <v>RGS, Newcastle </v>
      </c>
      <c r="B5" s="371"/>
      <c r="C5" s="376"/>
      <c r="D5" s="367"/>
      <c r="E5" s="361"/>
      <c r="F5" s="357"/>
      <c r="G5" s="405"/>
      <c r="H5" s="357"/>
      <c r="I5" s="405"/>
      <c r="J5" s="422"/>
    </row>
    <row r="6" spans="1:10" s="8" customFormat="1" ht="15.75" customHeight="1" thickBot="1">
      <c r="A6" s="89" t="str">
        <f>North!A13</f>
        <v>Dame Allan’s School</v>
      </c>
      <c r="B6" s="372"/>
      <c r="C6" s="377"/>
      <c r="D6" s="367"/>
      <c r="E6" s="361"/>
      <c r="F6" s="357"/>
      <c r="G6" s="405"/>
      <c r="H6" s="357"/>
      <c r="I6" s="405"/>
      <c r="J6" s="422"/>
    </row>
    <row r="7" spans="1:10" s="8" customFormat="1" ht="15.75" customHeight="1">
      <c r="A7" s="87" t="str">
        <f>North!B11</f>
        <v>Barnard Castle School</v>
      </c>
      <c r="B7" s="370" t="s">
        <v>112</v>
      </c>
      <c r="C7" s="375" t="str">
        <f>North!B18</f>
        <v>Durham School</v>
      </c>
      <c r="D7" s="367"/>
      <c r="E7" s="361"/>
      <c r="F7" s="357"/>
      <c r="G7" s="405"/>
      <c r="H7" s="357"/>
      <c r="I7" s="405"/>
      <c r="J7" s="422"/>
    </row>
    <row r="8" spans="1:10" s="8" customFormat="1" ht="15.75" customHeight="1">
      <c r="A8" s="88" t="str">
        <f>North!B12</f>
        <v>Durham School</v>
      </c>
      <c r="B8" s="371"/>
      <c r="C8" s="376"/>
      <c r="D8" s="367"/>
      <c r="E8" s="361"/>
      <c r="F8" s="357"/>
      <c r="G8" s="405"/>
      <c r="H8" s="357"/>
      <c r="I8" s="405"/>
      <c r="J8" s="422"/>
    </row>
    <row r="9" spans="1:10" s="8" customFormat="1" ht="15.75" customHeight="1" thickBot="1">
      <c r="A9" s="89" t="str">
        <f>North!B13</f>
        <v>A.N.Other</v>
      </c>
      <c r="B9" s="372"/>
      <c r="C9" s="377"/>
      <c r="D9" s="367"/>
      <c r="E9" s="361"/>
      <c r="F9" s="357"/>
      <c r="G9" s="405"/>
      <c r="H9" s="357"/>
      <c r="I9" s="405"/>
      <c r="J9" s="422"/>
    </row>
    <row r="10" spans="1:10" s="8" customFormat="1" ht="15.75" customHeight="1">
      <c r="A10" s="90" t="str">
        <f>North!A30</f>
        <v>Silcoates School</v>
      </c>
      <c r="B10" s="370" t="s">
        <v>112</v>
      </c>
      <c r="C10" s="375" t="str">
        <f>North!A36</f>
        <v>QEGS, Wakefield </v>
      </c>
      <c r="D10" s="366" t="s">
        <v>112</v>
      </c>
      <c r="E10" s="360" t="str">
        <f>North!D40</f>
        <v>Worksop College</v>
      </c>
      <c r="F10" s="358"/>
      <c r="G10" s="405"/>
      <c r="H10" s="357"/>
      <c r="I10" s="405"/>
      <c r="J10" s="422"/>
    </row>
    <row r="11" spans="1:10" s="8" customFormat="1" ht="15.75" customHeight="1">
      <c r="A11" s="91" t="str">
        <f>North!A31</f>
        <v>QEGS, Wakefield </v>
      </c>
      <c r="B11" s="371"/>
      <c r="C11" s="376"/>
      <c r="D11" s="368"/>
      <c r="E11" s="362"/>
      <c r="F11" s="358"/>
      <c r="G11" s="405"/>
      <c r="H11" s="357"/>
      <c r="I11" s="405"/>
      <c r="J11" s="422"/>
    </row>
    <row r="12" spans="1:10" s="8" customFormat="1" ht="15.75" customHeight="1" thickBot="1">
      <c r="A12" s="92" t="str">
        <f>North!A32</f>
        <v>Bradford GS</v>
      </c>
      <c r="B12" s="372"/>
      <c r="C12" s="377"/>
      <c r="D12" s="368"/>
      <c r="E12" s="362"/>
      <c r="F12" s="358"/>
      <c r="G12" s="405"/>
      <c r="H12" s="357"/>
      <c r="I12" s="405"/>
      <c r="J12" s="422"/>
    </row>
    <row r="13" spans="1:10" s="8" customFormat="1" ht="15.75" customHeight="1">
      <c r="A13" s="90" t="str">
        <f>North!B30</f>
        <v>Woodhouse Grove School</v>
      </c>
      <c r="B13" s="370" t="s">
        <v>112</v>
      </c>
      <c r="C13" s="360" t="str">
        <f>North!B36</f>
        <v>Woodhouse Grove School</v>
      </c>
      <c r="D13" s="368"/>
      <c r="E13" s="362"/>
      <c r="F13" s="358"/>
      <c r="G13" s="405"/>
      <c r="H13" s="357"/>
      <c r="I13" s="405"/>
      <c r="J13" s="422"/>
    </row>
    <row r="14" spans="1:10" s="8" customFormat="1" ht="15.75" customHeight="1">
      <c r="A14" s="91" t="str">
        <f>North!B31</f>
        <v>Leeds GS</v>
      </c>
      <c r="B14" s="371"/>
      <c r="C14" s="361"/>
      <c r="D14" s="368"/>
      <c r="E14" s="362"/>
      <c r="F14" s="358"/>
      <c r="G14" s="405"/>
      <c r="H14" s="357"/>
      <c r="I14" s="405"/>
      <c r="J14" s="422"/>
    </row>
    <row r="15" spans="1:10" s="8" customFormat="1" ht="15.75" customHeight="1" thickBot="1">
      <c r="A15" s="92" t="str">
        <f>North!B32</f>
        <v>Ashville College</v>
      </c>
      <c r="B15" s="372"/>
      <c r="C15" s="407"/>
      <c r="D15" s="368"/>
      <c r="E15" s="362"/>
      <c r="F15" s="358"/>
      <c r="G15" s="405"/>
      <c r="H15" s="357"/>
      <c r="I15" s="405"/>
      <c r="J15" s="422"/>
    </row>
    <row r="16" spans="1:10" s="8" customFormat="1" ht="15.75" customHeight="1">
      <c r="A16" s="90" t="str">
        <f>North!C30</f>
        <v>St Peter’s School, York</v>
      </c>
      <c r="B16" s="370" t="s">
        <v>112</v>
      </c>
      <c r="C16" s="360" t="str">
        <f>North!C36</f>
        <v>St Peter’s School, York</v>
      </c>
      <c r="D16" s="368"/>
      <c r="E16" s="362"/>
      <c r="F16" s="358"/>
      <c r="G16" s="405"/>
      <c r="H16" s="357"/>
      <c r="I16" s="405"/>
      <c r="J16" s="422"/>
    </row>
    <row r="17" spans="1:10" s="8" customFormat="1" ht="15.75" customHeight="1">
      <c r="A17" s="91" t="str">
        <f>North!C31</f>
        <v>Pocklington School</v>
      </c>
      <c r="B17" s="373"/>
      <c r="C17" s="364"/>
      <c r="D17" s="368"/>
      <c r="E17" s="362"/>
      <c r="F17" s="358"/>
      <c r="G17" s="405"/>
      <c r="H17" s="357"/>
      <c r="I17" s="405"/>
      <c r="J17" s="422"/>
    </row>
    <row r="18" spans="1:10" s="8" customFormat="1" ht="15.75" customHeight="1">
      <c r="A18" s="91" t="str">
        <f>North!C32</f>
        <v>Scarborough College </v>
      </c>
      <c r="B18" s="373"/>
      <c r="C18" s="364"/>
      <c r="D18" s="368"/>
      <c r="E18" s="362"/>
      <c r="F18" s="358"/>
      <c r="G18" s="405"/>
      <c r="H18" s="357"/>
      <c r="I18" s="405"/>
      <c r="J18" s="422"/>
    </row>
    <row r="19" spans="1:10" s="8" customFormat="1" ht="15.75" customHeight="1" thickBot="1">
      <c r="A19" s="92" t="str">
        <f>North!C33</f>
        <v>Hymers College</v>
      </c>
      <c r="B19" s="374"/>
      <c r="C19" s="365"/>
      <c r="D19" s="368"/>
      <c r="E19" s="362"/>
      <c r="F19" s="358"/>
      <c r="G19" s="405"/>
      <c r="H19" s="357"/>
      <c r="I19" s="405"/>
      <c r="J19" s="422"/>
    </row>
    <row r="20" spans="1:10" s="8" customFormat="1" ht="15.75" customHeight="1">
      <c r="A20" s="91" t="str">
        <f>North!D30</f>
        <v>Worksop College</v>
      </c>
      <c r="B20" s="370" t="s">
        <v>112</v>
      </c>
      <c r="C20" s="375" t="str">
        <f>North!D36</f>
        <v>Worksop College</v>
      </c>
      <c r="D20" s="368"/>
      <c r="E20" s="362"/>
      <c r="F20" s="358"/>
      <c r="G20" s="405"/>
      <c r="H20" s="357"/>
      <c r="I20" s="405"/>
      <c r="J20" s="422"/>
    </row>
    <row r="21" spans="1:10" s="8" customFormat="1" ht="15.75" customHeight="1">
      <c r="A21" s="91" t="str">
        <f>North!D31</f>
        <v>Birkdale School</v>
      </c>
      <c r="B21" s="371"/>
      <c r="C21" s="376"/>
      <c r="D21" s="368"/>
      <c r="E21" s="362"/>
      <c r="F21" s="358"/>
      <c r="G21" s="405"/>
      <c r="H21" s="357"/>
      <c r="I21" s="405"/>
      <c r="J21" s="422"/>
    </row>
    <row r="22" spans="1:10" s="8" customFormat="1" ht="15.75" customHeight="1" thickBot="1">
      <c r="A22" s="91" t="str">
        <f>North!D32</f>
        <v>Mount St Mary’s School</v>
      </c>
      <c r="B22" s="372"/>
      <c r="C22" s="377"/>
      <c r="D22" s="369"/>
      <c r="E22" s="363"/>
      <c r="F22" s="359"/>
      <c r="G22" s="406"/>
      <c r="H22" s="357"/>
      <c r="I22" s="405"/>
      <c r="J22" s="422"/>
    </row>
    <row r="23" spans="1:10" s="8" customFormat="1" ht="15.75" customHeight="1">
      <c r="A23" s="87" t="str">
        <f>North!A54</f>
        <v>Sedbergh School</v>
      </c>
      <c r="B23" s="370" t="s">
        <v>112</v>
      </c>
      <c r="C23" s="396" t="str">
        <f>North!A60</f>
        <v>Sedbergh School</v>
      </c>
      <c r="D23" s="356" t="s">
        <v>112</v>
      </c>
      <c r="E23" s="381" t="str">
        <f>North!D78</f>
        <v>Sedbergh School</v>
      </c>
      <c r="F23" s="356" t="s">
        <v>112</v>
      </c>
      <c r="G23" s="360" t="str">
        <f>North!D86</f>
        <v>Shrewsbury School</v>
      </c>
      <c r="H23" s="357"/>
      <c r="I23" s="405"/>
      <c r="J23" s="422"/>
    </row>
    <row r="24" spans="1:10" s="8" customFormat="1" ht="15.75" customHeight="1">
      <c r="A24" s="88" t="str">
        <f>North!A55</f>
        <v>Giggleswick School</v>
      </c>
      <c r="B24" s="371"/>
      <c r="C24" s="397"/>
      <c r="D24" s="357"/>
      <c r="E24" s="382"/>
      <c r="F24" s="357"/>
      <c r="G24" s="399"/>
      <c r="H24" s="357"/>
      <c r="I24" s="405"/>
      <c r="J24" s="422"/>
    </row>
    <row r="25" spans="1:10" s="8" customFormat="1" ht="15.75" customHeight="1">
      <c r="A25" s="88" t="str">
        <f>North!A56</f>
        <v>Queen Elizabeth GS</v>
      </c>
      <c r="B25" s="371"/>
      <c r="C25" s="397"/>
      <c r="D25" s="357"/>
      <c r="E25" s="382"/>
      <c r="F25" s="357"/>
      <c r="G25" s="399"/>
      <c r="H25" s="357"/>
      <c r="I25" s="405"/>
      <c r="J25" s="422"/>
    </row>
    <row r="26" spans="1:10" s="8" customFormat="1" ht="15.75" customHeight="1" thickBot="1">
      <c r="A26" s="89" t="str">
        <f>North!A57</f>
        <v>Carlisle School (tbc)</v>
      </c>
      <c r="B26" s="372"/>
      <c r="C26" s="398"/>
      <c r="D26" s="357"/>
      <c r="E26" s="382"/>
      <c r="F26" s="357"/>
      <c r="G26" s="399"/>
      <c r="H26" s="357"/>
      <c r="I26" s="405"/>
      <c r="J26" s="422"/>
    </row>
    <row r="27" spans="1:10" s="8" customFormat="1" ht="15.75" customHeight="1">
      <c r="A27" s="88" t="str">
        <f>North!B54</f>
        <v>RGS, Lancaster</v>
      </c>
      <c r="B27" s="370" t="s">
        <v>112</v>
      </c>
      <c r="C27" s="396" t="str">
        <f>North!B60</f>
        <v>RGS, Lancaster</v>
      </c>
      <c r="D27" s="357"/>
      <c r="E27" s="382"/>
      <c r="F27" s="357"/>
      <c r="G27" s="399"/>
      <c r="H27" s="357"/>
      <c r="I27" s="405"/>
      <c r="J27" s="422"/>
    </row>
    <row r="28" spans="1:10" s="8" customFormat="1" ht="15.75" customHeight="1">
      <c r="A28" s="88" t="str">
        <f>North!B55</f>
        <v>Liverpool College</v>
      </c>
      <c r="B28" s="371"/>
      <c r="C28" s="397"/>
      <c r="D28" s="357"/>
      <c r="E28" s="382"/>
      <c r="F28" s="357"/>
      <c r="G28" s="399"/>
      <c r="H28" s="357"/>
      <c r="I28" s="405"/>
      <c r="J28" s="422"/>
    </row>
    <row r="29" spans="1:10" s="8" customFormat="1" ht="15.75" customHeight="1">
      <c r="A29" s="88" t="str">
        <f>North!B56</f>
        <v>Manchester GS</v>
      </c>
      <c r="B29" s="371"/>
      <c r="C29" s="397"/>
      <c r="D29" s="357"/>
      <c r="E29" s="382"/>
      <c r="F29" s="357"/>
      <c r="G29" s="399"/>
      <c r="H29" s="357"/>
      <c r="I29" s="405"/>
      <c r="J29" s="422"/>
    </row>
    <row r="30" spans="1:10" s="8" customFormat="1" ht="15.75" customHeight="1" thickBot="1">
      <c r="A30" s="88" t="str">
        <f>North!B57</f>
        <v>Merchant Taylor's,  Crosby</v>
      </c>
      <c r="B30" s="372"/>
      <c r="C30" s="398"/>
      <c r="D30" s="357"/>
      <c r="E30" s="382"/>
      <c r="F30" s="357"/>
      <c r="G30" s="399"/>
      <c r="H30" s="357"/>
      <c r="I30" s="405"/>
      <c r="J30" s="422"/>
    </row>
    <row r="31" spans="1:10" s="8" customFormat="1" ht="15.75" customHeight="1">
      <c r="A31" s="87" t="str">
        <f>North!C54</f>
        <v>Bolton School</v>
      </c>
      <c r="B31" s="370" t="s">
        <v>112</v>
      </c>
      <c r="C31" s="396" t="str">
        <f>North!C60</f>
        <v>Bolton School</v>
      </c>
      <c r="D31" s="357"/>
      <c r="E31" s="382"/>
      <c r="F31" s="357"/>
      <c r="G31" s="399"/>
      <c r="H31" s="357"/>
      <c r="I31" s="405"/>
      <c r="J31" s="422"/>
    </row>
    <row r="32" spans="1:10" s="8" customFormat="1" ht="15.75" customHeight="1">
      <c r="A32" s="88" t="str">
        <f>North!C55</f>
        <v>King Edward and Queen Mary’s School, Lytham</v>
      </c>
      <c r="B32" s="371"/>
      <c r="C32" s="397"/>
      <c r="D32" s="357"/>
      <c r="E32" s="382"/>
      <c r="F32" s="357"/>
      <c r="G32" s="399"/>
      <c r="H32" s="357"/>
      <c r="I32" s="405"/>
      <c r="J32" s="422"/>
    </row>
    <row r="33" spans="1:10" s="8" customFormat="1" ht="15.75" customHeight="1">
      <c r="A33" s="88" t="str">
        <f>North!C56</f>
        <v>Queen Elizabeth Grammar School, Blackburn</v>
      </c>
      <c r="B33" s="371"/>
      <c r="C33" s="397"/>
      <c r="D33" s="357"/>
      <c r="E33" s="382"/>
      <c r="F33" s="357"/>
      <c r="G33" s="399"/>
      <c r="H33" s="357"/>
      <c r="I33" s="405"/>
      <c r="J33" s="422"/>
    </row>
    <row r="34" spans="1:10" s="8" customFormat="1" ht="15.75" customHeight="1" thickBot="1">
      <c r="A34" s="89" t="str">
        <f>North!C57</f>
        <v>Bury Grammar School </v>
      </c>
      <c r="B34" s="372"/>
      <c r="C34" s="398"/>
      <c r="D34" s="411"/>
      <c r="E34" s="383"/>
      <c r="F34" s="357"/>
      <c r="G34" s="399"/>
      <c r="H34" s="357"/>
      <c r="I34" s="405"/>
      <c r="J34" s="422"/>
    </row>
    <row r="35" spans="1:10" s="8" customFormat="1" ht="15.75" customHeight="1">
      <c r="A35" s="87" t="str">
        <f>North!A68</f>
        <v>Cheadle Hulme School</v>
      </c>
      <c r="B35" s="416" t="s">
        <v>112</v>
      </c>
      <c r="C35" s="393" t="str">
        <f>North!A74</f>
        <v>King's School, Macclesfield</v>
      </c>
      <c r="D35" s="356" t="s">
        <v>112</v>
      </c>
      <c r="E35" s="400" t="str">
        <f>North!D82</f>
        <v>Shrewsbury School</v>
      </c>
      <c r="F35" s="357"/>
      <c r="G35" s="399"/>
      <c r="H35" s="357"/>
      <c r="I35" s="405"/>
      <c r="J35" s="422"/>
    </row>
    <row r="36" spans="1:10" s="8" customFormat="1" ht="15.75" customHeight="1">
      <c r="A36" s="88" t="str">
        <f>North!A69</f>
        <v>Stockport Grammar School</v>
      </c>
      <c r="B36" s="417"/>
      <c r="C36" s="394"/>
      <c r="D36" s="412"/>
      <c r="E36" s="401"/>
      <c r="F36" s="357"/>
      <c r="G36" s="399"/>
      <c r="H36" s="357"/>
      <c r="I36" s="405"/>
      <c r="J36" s="422"/>
    </row>
    <row r="37" spans="1:10" s="8" customFormat="1" ht="15.75" customHeight="1">
      <c r="A37" s="88" t="str">
        <f>North!A70</f>
        <v>King's School, Macclesfield</v>
      </c>
      <c r="B37" s="417"/>
      <c r="C37" s="394"/>
      <c r="D37" s="412"/>
      <c r="E37" s="401"/>
      <c r="F37" s="357"/>
      <c r="G37" s="399"/>
      <c r="H37" s="357"/>
      <c r="I37" s="405"/>
      <c r="J37" s="422"/>
    </row>
    <row r="38" spans="1:10" s="8" customFormat="1" ht="15.75" customHeight="1" thickBot="1">
      <c r="A38" s="88" t="str">
        <f>North!A71</f>
        <v>King's School, Chester</v>
      </c>
      <c r="B38" s="417"/>
      <c r="C38" s="395"/>
      <c r="D38" s="412"/>
      <c r="E38" s="401"/>
      <c r="F38" s="357"/>
      <c r="G38" s="399"/>
      <c r="H38" s="357"/>
      <c r="I38" s="405"/>
      <c r="J38" s="422"/>
    </row>
    <row r="39" spans="1:10" s="8" customFormat="1" ht="15.75" customHeight="1">
      <c r="A39" s="90" t="str">
        <f>North!B68</f>
        <v>Shrewsbury School</v>
      </c>
      <c r="B39" s="355" t="s">
        <v>112</v>
      </c>
      <c r="C39" s="393" t="str">
        <f>North!B74</f>
        <v>Shrewsbury School</v>
      </c>
      <c r="D39" s="412"/>
      <c r="E39" s="401"/>
      <c r="F39" s="357"/>
      <c r="G39" s="399"/>
      <c r="H39" s="357"/>
      <c r="I39" s="405"/>
      <c r="J39" s="422"/>
    </row>
    <row r="40" spans="1:10" s="8" customFormat="1" ht="15.75" customHeight="1">
      <c r="A40" s="91" t="str">
        <f>North!B69</f>
        <v>Wrekin College</v>
      </c>
      <c r="B40" s="339"/>
      <c r="C40" s="394"/>
      <c r="D40" s="412"/>
      <c r="E40" s="401"/>
      <c r="F40" s="357"/>
      <c r="G40" s="399"/>
      <c r="H40" s="357"/>
      <c r="I40" s="405"/>
      <c r="J40" s="422"/>
    </row>
    <row r="41" spans="1:10" s="8" customFormat="1" ht="15.75" customHeight="1">
      <c r="A41" s="91" t="str">
        <f>North!B70</f>
        <v>Ellesmere College</v>
      </c>
      <c r="B41" s="339"/>
      <c r="C41" s="394"/>
      <c r="D41" s="412"/>
      <c r="E41" s="401"/>
      <c r="F41" s="357"/>
      <c r="G41" s="399"/>
      <c r="H41" s="357"/>
      <c r="I41" s="405"/>
      <c r="J41" s="422"/>
    </row>
    <row r="42" spans="1:10" s="8" customFormat="1" ht="15.75" customHeight="1" thickBot="1">
      <c r="A42" s="92" t="str">
        <f>North!B71</f>
        <v>Denstone College</v>
      </c>
      <c r="B42" s="342"/>
      <c r="C42" s="268"/>
      <c r="D42" s="263"/>
      <c r="E42" s="269"/>
      <c r="F42" s="261"/>
      <c r="G42" s="267"/>
      <c r="H42" s="261"/>
      <c r="I42" s="273"/>
      <c r="J42" s="422"/>
    </row>
    <row r="43" spans="1:10" s="8" customFormat="1" ht="15.75" customHeight="1">
      <c r="A43" s="97" t="s">
        <v>129</v>
      </c>
      <c r="B43" s="100"/>
      <c r="C43" s="97" t="s">
        <v>129</v>
      </c>
      <c r="D43" s="100"/>
      <c r="E43" s="96" t="s">
        <v>129</v>
      </c>
      <c r="F43" s="264"/>
      <c r="G43" s="265" t="s">
        <v>125</v>
      </c>
      <c r="H43" s="266"/>
      <c r="I43" s="274" t="s">
        <v>230</v>
      </c>
      <c r="J43" s="422"/>
    </row>
    <row r="44" spans="1:10" s="8" customFormat="1" ht="15.75" customHeight="1" thickBot="1">
      <c r="A44" s="98" t="s">
        <v>127</v>
      </c>
      <c r="B44" s="99"/>
      <c r="C44" s="97" t="s">
        <v>127</v>
      </c>
      <c r="D44" s="100"/>
      <c r="E44" s="97" t="s">
        <v>127</v>
      </c>
      <c r="F44" s="101"/>
      <c r="G44" s="102" t="s">
        <v>126</v>
      </c>
      <c r="H44" s="103"/>
      <c r="I44" s="275" t="s">
        <v>181</v>
      </c>
      <c r="J44" s="422"/>
    </row>
    <row r="45" spans="1:10" s="8" customFormat="1" ht="15.75" customHeight="1">
      <c r="A45" s="104" t="str">
        <f>East!A11</f>
        <v>Royal Hospital School, Holbrook</v>
      </c>
      <c r="B45" s="331" t="s">
        <v>112</v>
      </c>
      <c r="C45" s="295" t="str">
        <f>East!A17</f>
        <v>Ipswich School</v>
      </c>
      <c r="D45" s="296"/>
      <c r="E45" s="297"/>
      <c r="F45" s="286" t="s">
        <v>112</v>
      </c>
      <c r="G45" s="352" t="str">
        <f>East!C34</f>
        <v>Bedford School</v>
      </c>
      <c r="H45" s="286" t="s">
        <v>112</v>
      </c>
      <c r="I45" s="295" t="str">
        <f>East!C43</f>
        <v>Bedford School</v>
      </c>
      <c r="J45" s="422"/>
    </row>
    <row r="46" spans="1:10" s="8" customFormat="1" ht="15.75" customHeight="1">
      <c r="A46" s="104" t="str">
        <f>East!A12</f>
        <v>Ipswich School</v>
      </c>
      <c r="B46" s="332"/>
      <c r="C46" s="298"/>
      <c r="D46" s="299"/>
      <c r="E46" s="300"/>
      <c r="F46" s="287"/>
      <c r="G46" s="353"/>
      <c r="H46" s="287"/>
      <c r="I46" s="298"/>
      <c r="J46" s="422"/>
    </row>
    <row r="47" spans="1:10" s="8" customFormat="1" ht="15.75" customHeight="1">
      <c r="A47" s="104" t="str">
        <f>East!A13</f>
        <v>Framlingham College</v>
      </c>
      <c r="B47" s="332"/>
      <c r="C47" s="298"/>
      <c r="D47" s="299"/>
      <c r="E47" s="300"/>
      <c r="F47" s="287"/>
      <c r="G47" s="353"/>
      <c r="H47" s="287"/>
      <c r="I47" s="298"/>
      <c r="J47" s="422"/>
    </row>
    <row r="48" spans="1:10" s="8" customFormat="1" ht="15.75" customHeight="1" thickBot="1">
      <c r="A48" s="104" t="str">
        <f>East!A14</f>
        <v>St Joseph’s School, Ipswich </v>
      </c>
      <c r="B48" s="333"/>
      <c r="C48" s="301"/>
      <c r="D48" s="302"/>
      <c r="E48" s="303"/>
      <c r="F48" s="287"/>
      <c r="G48" s="353"/>
      <c r="H48" s="287"/>
      <c r="I48" s="298"/>
      <c r="J48" s="422"/>
    </row>
    <row r="49" spans="1:10" s="8" customFormat="1" ht="15.75" customHeight="1">
      <c r="A49" s="105" t="str">
        <f>East!B11</f>
        <v>The Perse School          </v>
      </c>
      <c r="B49" s="331" t="s">
        <v>112</v>
      </c>
      <c r="C49" s="295" t="str">
        <f>East!B17</f>
        <v>Felsted School</v>
      </c>
      <c r="D49" s="296"/>
      <c r="E49" s="297"/>
      <c r="F49" s="287"/>
      <c r="G49" s="353"/>
      <c r="H49" s="287"/>
      <c r="I49" s="298"/>
      <c r="J49" s="422"/>
    </row>
    <row r="50" spans="1:10" s="8" customFormat="1" ht="15.75" customHeight="1">
      <c r="A50" s="104" t="str">
        <f>East!B12</f>
        <v>The Leys School</v>
      </c>
      <c r="B50" s="332"/>
      <c r="C50" s="298"/>
      <c r="D50" s="299"/>
      <c r="E50" s="300"/>
      <c r="F50" s="287"/>
      <c r="G50" s="353"/>
      <c r="H50" s="287"/>
      <c r="I50" s="298"/>
      <c r="J50" s="422"/>
    </row>
    <row r="51" spans="1:10" s="8" customFormat="1" ht="15.75" customHeight="1">
      <c r="A51" s="104" t="str">
        <f>East!B13</f>
        <v>Felsted School</v>
      </c>
      <c r="B51" s="332"/>
      <c r="C51" s="298"/>
      <c r="D51" s="299"/>
      <c r="E51" s="300"/>
      <c r="F51" s="287"/>
      <c r="G51" s="353"/>
      <c r="H51" s="287"/>
      <c r="I51" s="298"/>
      <c r="J51" s="422"/>
    </row>
    <row r="52" spans="1:10" s="8" customFormat="1" ht="15.75" customHeight="1" thickBot="1">
      <c r="A52" s="104" t="str">
        <f>East!B14</f>
        <v>King's School, Ely</v>
      </c>
      <c r="B52" s="333"/>
      <c r="C52" s="301"/>
      <c r="D52" s="302"/>
      <c r="E52" s="303"/>
      <c r="F52" s="287"/>
      <c r="G52" s="353"/>
      <c r="H52" s="287"/>
      <c r="I52" s="298"/>
      <c r="J52" s="422"/>
    </row>
    <row r="53" spans="1:10" s="8" customFormat="1" ht="15.75" customHeight="1">
      <c r="A53" s="105" t="str">
        <f>East!C11</f>
        <v>Norwich School</v>
      </c>
      <c r="B53" s="418" t="s">
        <v>112</v>
      </c>
      <c r="C53" s="295" t="str">
        <f>East!C17</f>
        <v>Bedford School</v>
      </c>
      <c r="D53" s="296"/>
      <c r="E53" s="297"/>
      <c r="F53" s="287"/>
      <c r="G53" s="353"/>
      <c r="H53" s="287"/>
      <c r="I53" s="298"/>
      <c r="J53" s="422"/>
    </row>
    <row r="54" spans="1:10" s="8" customFormat="1" ht="15.75" customHeight="1">
      <c r="A54" s="104" t="str">
        <f>East!C12</f>
        <v>Bedford School</v>
      </c>
      <c r="B54" s="419"/>
      <c r="C54" s="298"/>
      <c r="D54" s="299"/>
      <c r="E54" s="300"/>
      <c r="F54" s="287"/>
      <c r="G54" s="353"/>
      <c r="H54" s="287"/>
      <c r="I54" s="298"/>
      <c r="J54" s="422"/>
    </row>
    <row r="55" spans="1:10" s="8" customFormat="1" ht="15.75" customHeight="1">
      <c r="A55" s="104" t="str">
        <f>East!C13</f>
        <v>Stamford School</v>
      </c>
      <c r="B55" s="419"/>
      <c r="C55" s="298"/>
      <c r="D55" s="299"/>
      <c r="E55" s="300"/>
      <c r="F55" s="287"/>
      <c r="G55" s="353"/>
      <c r="H55" s="287"/>
      <c r="I55" s="298"/>
      <c r="J55" s="422"/>
    </row>
    <row r="56" spans="1:10" s="8" customFormat="1" ht="15.75" customHeight="1" thickBot="1">
      <c r="A56" s="106" t="str">
        <f>East!C14</f>
        <v>Culford School</v>
      </c>
      <c r="B56" s="420"/>
      <c r="C56" s="301"/>
      <c r="D56" s="302"/>
      <c r="E56" s="303"/>
      <c r="F56" s="288"/>
      <c r="G56" s="353"/>
      <c r="H56" s="287"/>
      <c r="I56" s="298"/>
      <c r="J56" s="422"/>
    </row>
    <row r="57" spans="1:10" s="8" customFormat="1" ht="15.75" customHeight="1">
      <c r="A57" s="104" t="str">
        <f>East!A25</f>
        <v>Nottingham High School</v>
      </c>
      <c r="B57" s="331" t="s">
        <v>112</v>
      </c>
      <c r="C57" s="295" t="str">
        <f>East!A31</f>
        <v>Trent College</v>
      </c>
      <c r="D57" s="296"/>
      <c r="E57" s="297"/>
      <c r="F57" s="286" t="s">
        <v>112</v>
      </c>
      <c r="G57" s="352" t="str">
        <f>East!C38</f>
        <v>Trent College</v>
      </c>
      <c r="H57" s="287"/>
      <c r="I57" s="298"/>
      <c r="J57" s="422"/>
    </row>
    <row r="58" spans="1:10" s="8" customFormat="1" ht="15.75" customHeight="1">
      <c r="A58" s="104" t="str">
        <f>East!A26</f>
        <v>Trent College</v>
      </c>
      <c r="B58" s="332"/>
      <c r="C58" s="298"/>
      <c r="D58" s="299"/>
      <c r="E58" s="300"/>
      <c r="F58" s="287"/>
      <c r="G58" s="353"/>
      <c r="H58" s="287"/>
      <c r="I58" s="298"/>
      <c r="J58" s="422"/>
    </row>
    <row r="59" spans="1:10" s="8" customFormat="1" ht="15.75" customHeight="1">
      <c r="A59" s="104" t="str">
        <f>East!A27</f>
        <v>Repton School</v>
      </c>
      <c r="B59" s="332"/>
      <c r="C59" s="298"/>
      <c r="D59" s="299"/>
      <c r="E59" s="300"/>
      <c r="F59" s="287"/>
      <c r="G59" s="353"/>
      <c r="H59" s="287"/>
      <c r="I59" s="298"/>
      <c r="J59" s="422"/>
    </row>
    <row r="60" spans="1:10" s="8" customFormat="1" ht="15.75" customHeight="1" thickBot="1">
      <c r="A60" s="104" t="str">
        <f>East!A28</f>
        <v>Loughborough Grammar School</v>
      </c>
      <c r="B60" s="333"/>
      <c r="C60" s="301"/>
      <c r="D60" s="302"/>
      <c r="E60" s="303"/>
      <c r="F60" s="287"/>
      <c r="G60" s="353"/>
      <c r="H60" s="287"/>
      <c r="I60" s="298"/>
      <c r="J60" s="422"/>
    </row>
    <row r="61" spans="1:10" s="8" customFormat="1" ht="15.75" customHeight="1">
      <c r="A61" s="105" t="s">
        <v>141</v>
      </c>
      <c r="B61" s="418" t="s">
        <v>112</v>
      </c>
      <c r="C61" s="295" t="str">
        <f>East!B31</f>
        <v>Oundle School</v>
      </c>
      <c r="D61" s="296"/>
      <c r="E61" s="297"/>
      <c r="F61" s="287"/>
      <c r="G61" s="353"/>
      <c r="H61" s="287"/>
      <c r="I61" s="298"/>
      <c r="J61" s="422"/>
    </row>
    <row r="62" spans="1:10" s="8" customFormat="1" ht="15.75" customHeight="1">
      <c r="A62" s="104" t="str">
        <f>East!B26</f>
        <v>Bedford Modern School</v>
      </c>
      <c r="B62" s="419"/>
      <c r="C62" s="298"/>
      <c r="D62" s="299"/>
      <c r="E62" s="300"/>
      <c r="F62" s="287"/>
      <c r="G62" s="353"/>
      <c r="H62" s="287"/>
      <c r="I62" s="298"/>
      <c r="J62" s="422"/>
    </row>
    <row r="63" spans="1:10" s="8" customFormat="1" ht="15.75" customHeight="1">
      <c r="A63" s="104" t="str">
        <f>East!B27</f>
        <v>Wellingborough School</v>
      </c>
      <c r="B63" s="419"/>
      <c r="C63" s="298"/>
      <c r="D63" s="299"/>
      <c r="E63" s="300"/>
      <c r="F63" s="287"/>
      <c r="G63" s="353"/>
      <c r="H63" s="287"/>
      <c r="I63" s="298"/>
      <c r="J63" s="422"/>
    </row>
    <row r="64" spans="1:10" s="8" customFormat="1" ht="15.75" customHeight="1" thickBot="1">
      <c r="A64" s="106" t="str">
        <f>East!B28</f>
        <v>Oundle School</v>
      </c>
      <c r="B64" s="420"/>
      <c r="C64" s="301"/>
      <c r="D64" s="302"/>
      <c r="E64" s="303"/>
      <c r="F64" s="287"/>
      <c r="G64" s="353"/>
      <c r="H64" s="287"/>
      <c r="I64" s="298"/>
      <c r="J64" s="422"/>
    </row>
    <row r="65" spans="1:10" s="8" customFormat="1" ht="15.75" customHeight="1">
      <c r="A65" s="105" t="str">
        <f>East!C25</f>
        <v>Uppingham School</v>
      </c>
      <c r="B65" s="331" t="s">
        <v>112</v>
      </c>
      <c r="C65" s="295" t="str">
        <f>East!C31</f>
        <v>Oakham School</v>
      </c>
      <c r="D65" s="296"/>
      <c r="E65" s="297"/>
      <c r="F65" s="287"/>
      <c r="G65" s="353"/>
      <c r="H65" s="287"/>
      <c r="I65" s="298"/>
      <c r="J65" s="422"/>
    </row>
    <row r="66" spans="1:10" s="8" customFormat="1" ht="15.75" customHeight="1">
      <c r="A66" s="104" t="str">
        <f>East!C26</f>
        <v>Oakham School</v>
      </c>
      <c r="B66" s="332"/>
      <c r="C66" s="298"/>
      <c r="D66" s="299"/>
      <c r="E66" s="300"/>
      <c r="F66" s="287"/>
      <c r="G66" s="353"/>
      <c r="H66" s="287"/>
      <c r="I66" s="298"/>
      <c r="J66" s="422"/>
    </row>
    <row r="67" spans="1:10" s="8" customFormat="1" ht="15.75" customHeight="1">
      <c r="A67" s="104" t="str">
        <f>East!C27</f>
        <v>Leicester Grammar School</v>
      </c>
      <c r="B67" s="332"/>
      <c r="C67" s="298"/>
      <c r="D67" s="299"/>
      <c r="E67" s="300"/>
      <c r="F67" s="287"/>
      <c r="G67" s="353"/>
      <c r="H67" s="287"/>
      <c r="I67" s="298"/>
      <c r="J67" s="422"/>
    </row>
    <row r="68" spans="1:10" s="8" customFormat="1" ht="15.75" customHeight="1" thickBot="1">
      <c r="A68" s="106" t="str">
        <f>East!C28</f>
        <v>Rugby School     </v>
      </c>
      <c r="B68" s="333"/>
      <c r="C68" s="301"/>
      <c r="D68" s="302"/>
      <c r="E68" s="303"/>
      <c r="F68" s="288"/>
      <c r="G68" s="354"/>
      <c r="H68" s="287"/>
      <c r="I68" s="298"/>
      <c r="J68" s="422"/>
    </row>
    <row r="69" spans="1:10" s="8" customFormat="1" ht="15.75" customHeight="1" thickBot="1">
      <c r="A69" s="107" t="s">
        <v>129</v>
      </c>
      <c r="B69" s="260"/>
      <c r="C69" s="334" t="s">
        <v>129</v>
      </c>
      <c r="D69" s="335"/>
      <c r="E69" s="335"/>
      <c r="F69" s="260"/>
      <c r="G69" s="109" t="s">
        <v>125</v>
      </c>
      <c r="H69" s="108"/>
      <c r="I69" s="110" t="s">
        <v>230</v>
      </c>
      <c r="J69" s="276"/>
    </row>
    <row r="70" spans="1:10" s="8" customFormat="1" ht="15.75" customHeight="1" thickBot="1">
      <c r="A70" s="56" t="s">
        <v>127</v>
      </c>
      <c r="B70" s="262"/>
      <c r="C70" s="336" t="s">
        <v>127</v>
      </c>
      <c r="D70" s="281"/>
      <c r="E70" s="281"/>
      <c r="F70" s="262"/>
      <c r="G70" s="57" t="s">
        <v>126</v>
      </c>
      <c r="H70" s="58"/>
      <c r="I70" s="59" t="s">
        <v>181</v>
      </c>
      <c r="J70" s="421" t="s">
        <v>180</v>
      </c>
    </row>
    <row r="71" spans="1:12" ht="15.75" customHeight="1">
      <c r="A71" s="60" t="str">
        <f>South!A9</f>
        <v>The Oratory School</v>
      </c>
      <c r="B71" s="329" t="s">
        <v>112</v>
      </c>
      <c r="C71" s="310" t="s">
        <v>86</v>
      </c>
      <c r="D71" s="337"/>
      <c r="E71" s="338"/>
      <c r="F71" s="280" t="s">
        <v>112</v>
      </c>
      <c r="G71" s="282" t="str">
        <f>South!C19</f>
        <v>Abingdon School</v>
      </c>
      <c r="H71" s="387" t="s">
        <v>112</v>
      </c>
      <c r="I71" s="390" t="str">
        <f>South!D59</f>
        <v>Abingdon School</v>
      </c>
      <c r="J71" s="422"/>
      <c r="K71" s="5"/>
      <c r="L71" s="5"/>
    </row>
    <row r="72" spans="1:12" ht="15.75" customHeight="1">
      <c r="A72" s="55" t="str">
        <f>South!A10</f>
        <v>Bromsgrove School</v>
      </c>
      <c r="B72" s="326"/>
      <c r="C72" s="339"/>
      <c r="D72" s="340"/>
      <c r="E72" s="341"/>
      <c r="F72" s="281"/>
      <c r="G72" s="283"/>
      <c r="H72" s="388"/>
      <c r="I72" s="391"/>
      <c r="J72" s="422"/>
      <c r="K72" s="5"/>
      <c r="L72" s="5"/>
    </row>
    <row r="73" spans="1:12" ht="15.75" customHeight="1">
      <c r="A73" s="55" t="str">
        <f>South!A11</f>
        <v>Dr Challoner's Grammar School</v>
      </c>
      <c r="B73" s="326"/>
      <c r="C73" s="339"/>
      <c r="D73" s="340"/>
      <c r="E73" s="341"/>
      <c r="F73" s="281"/>
      <c r="G73" s="283"/>
      <c r="H73" s="388"/>
      <c r="I73" s="391"/>
      <c r="J73" s="422"/>
      <c r="K73" s="5"/>
      <c r="L73" s="5"/>
    </row>
    <row r="74" spans="1:12" ht="15.75" customHeight="1" thickBot="1">
      <c r="A74" s="55" t="str">
        <f>South!A12</f>
        <v>Wolverhampton GS</v>
      </c>
      <c r="B74" s="257"/>
      <c r="C74" s="339"/>
      <c r="D74" s="340"/>
      <c r="E74" s="341"/>
      <c r="F74" s="281"/>
      <c r="G74" s="283"/>
      <c r="H74" s="388"/>
      <c r="I74" s="391"/>
      <c r="J74" s="422"/>
      <c r="K74" s="5"/>
      <c r="L74" s="5"/>
    </row>
    <row r="75" spans="1:12" ht="15.75" customHeight="1">
      <c r="A75" s="60" t="str">
        <f>South!B9</f>
        <v>Bradfield College</v>
      </c>
      <c r="B75" s="325" t="s">
        <v>112</v>
      </c>
      <c r="C75" s="339"/>
      <c r="D75" s="340"/>
      <c r="E75" s="341"/>
      <c r="F75" s="281"/>
      <c r="G75" s="283"/>
      <c r="H75" s="388"/>
      <c r="I75" s="391"/>
      <c r="J75" s="422"/>
      <c r="K75" s="5"/>
      <c r="L75" s="5"/>
    </row>
    <row r="76" spans="1:12" ht="15.75" customHeight="1" thickBot="1">
      <c r="A76" s="55" t="str">
        <f>South!B10</f>
        <v>Abingdon School</v>
      </c>
      <c r="B76" s="326"/>
      <c r="C76" s="342"/>
      <c r="D76" s="343"/>
      <c r="E76" s="344"/>
      <c r="F76" s="281"/>
      <c r="G76" s="283"/>
      <c r="H76" s="388"/>
      <c r="I76" s="391"/>
      <c r="J76" s="422"/>
      <c r="K76" s="5"/>
      <c r="L76" s="5"/>
    </row>
    <row r="77" spans="1:12" ht="15.75" customHeight="1">
      <c r="A77" s="55" t="str">
        <f>South!B11</f>
        <v>Lord Wandsworth College</v>
      </c>
      <c r="B77" s="326"/>
      <c r="C77" s="310" t="str">
        <f>South!D15</f>
        <v>Portsmouth GS</v>
      </c>
      <c r="D77" s="337"/>
      <c r="E77" s="338"/>
      <c r="F77" s="281"/>
      <c r="G77" s="283"/>
      <c r="H77" s="388"/>
      <c r="I77" s="391"/>
      <c r="J77" s="422"/>
      <c r="K77" s="5"/>
      <c r="L77" s="5"/>
    </row>
    <row r="78" spans="1:12" ht="15.75" customHeight="1" thickBot="1">
      <c r="A78" s="55" t="str">
        <f>South!B12</f>
        <v>Portsmouth GS</v>
      </c>
      <c r="B78" s="262"/>
      <c r="C78" s="339"/>
      <c r="D78" s="340"/>
      <c r="E78" s="341"/>
      <c r="F78" s="281"/>
      <c r="G78" s="283"/>
      <c r="H78" s="388"/>
      <c r="I78" s="391"/>
      <c r="J78" s="422"/>
      <c r="K78" s="5"/>
      <c r="L78" s="5"/>
    </row>
    <row r="79" spans="1:12" ht="15.75" customHeight="1">
      <c r="A79" s="60" t="str">
        <f>South!C9</f>
        <v>St Edward’s School, Oxford</v>
      </c>
      <c r="B79" s="327" t="s">
        <v>112</v>
      </c>
      <c r="C79" s="339"/>
      <c r="D79" s="340"/>
      <c r="E79" s="341"/>
      <c r="F79" s="281"/>
      <c r="G79" s="283"/>
      <c r="H79" s="388"/>
      <c r="I79" s="391"/>
      <c r="J79" s="422"/>
      <c r="K79" s="5"/>
      <c r="L79" s="5"/>
    </row>
    <row r="80" spans="1:12" ht="15.75" customHeight="1">
      <c r="A80" s="55" t="str">
        <f>South!C10</f>
        <v>Magdalen College School</v>
      </c>
      <c r="B80" s="328"/>
      <c r="C80" s="339"/>
      <c r="D80" s="340"/>
      <c r="E80" s="341"/>
      <c r="F80" s="281"/>
      <c r="G80" s="283"/>
      <c r="H80" s="388"/>
      <c r="I80" s="391"/>
      <c r="J80" s="422"/>
      <c r="K80" s="5"/>
      <c r="L80" s="5"/>
    </row>
    <row r="81" spans="1:12" ht="15.75" customHeight="1">
      <c r="A81" s="55" t="str">
        <f>South!C11</f>
        <v>Dauntsey’s School</v>
      </c>
      <c r="B81" s="328"/>
      <c r="C81" s="339"/>
      <c r="D81" s="340"/>
      <c r="E81" s="341"/>
      <c r="F81" s="281"/>
      <c r="G81" s="283"/>
      <c r="H81" s="388"/>
      <c r="I81" s="391"/>
      <c r="J81" s="422"/>
      <c r="K81" s="5"/>
      <c r="L81" s="5"/>
    </row>
    <row r="82" spans="1:12" ht="15.75" customHeight="1" thickBot="1">
      <c r="A82" s="61">
        <f>South!C12</f>
        <v>0</v>
      </c>
      <c r="B82" s="212"/>
      <c r="C82" s="342"/>
      <c r="D82" s="343"/>
      <c r="E82" s="344"/>
      <c r="F82" s="62"/>
      <c r="G82" s="63"/>
      <c r="H82" s="388"/>
      <c r="I82" s="391"/>
      <c r="J82" s="422"/>
      <c r="K82" s="5"/>
      <c r="L82" s="5"/>
    </row>
    <row r="83" spans="1:12" ht="15.75" customHeight="1">
      <c r="A83" s="64" t="str">
        <f>South!A27</f>
        <v>King’s School, Canterbury</v>
      </c>
      <c r="B83" s="329" t="s">
        <v>112</v>
      </c>
      <c r="C83" s="291" t="str">
        <f>South!A33</f>
        <v>St Edmund’s, Canterbury</v>
      </c>
      <c r="D83" s="292"/>
      <c r="E83" s="293"/>
      <c r="F83" s="326" t="s">
        <v>112</v>
      </c>
      <c r="G83" s="284" t="str">
        <f>South!D37</f>
        <v>St Bede’s School</v>
      </c>
      <c r="H83" s="326"/>
      <c r="I83" s="391"/>
      <c r="J83" s="422"/>
      <c r="K83" s="5"/>
      <c r="L83" s="5"/>
    </row>
    <row r="84" spans="1:12" ht="15.75" customHeight="1">
      <c r="A84" s="64" t="str">
        <f>South!A28</f>
        <v>Duke of York’s RMS </v>
      </c>
      <c r="B84" s="329"/>
      <c r="C84" s="294"/>
      <c r="D84" s="292"/>
      <c r="E84" s="293"/>
      <c r="F84" s="308"/>
      <c r="G84" s="283"/>
      <c r="H84" s="326"/>
      <c r="I84" s="391"/>
      <c r="J84" s="422"/>
      <c r="K84" s="5"/>
      <c r="L84" s="5"/>
    </row>
    <row r="85" spans="1:12" ht="15.75" customHeight="1">
      <c r="A85" s="64" t="str">
        <f>South!A29</f>
        <v>St Edmund’s, Canterbury</v>
      </c>
      <c r="B85" s="329"/>
      <c r="C85" s="294"/>
      <c r="D85" s="292"/>
      <c r="E85" s="293"/>
      <c r="F85" s="308"/>
      <c r="G85" s="283"/>
      <c r="H85" s="326"/>
      <c r="I85" s="391"/>
      <c r="J85" s="422"/>
      <c r="K85" s="5"/>
      <c r="L85" s="5"/>
    </row>
    <row r="86" spans="1:12" ht="15.75" customHeight="1" thickBot="1">
      <c r="A86" s="65" t="str">
        <f>South!A30</f>
        <v>Dover College</v>
      </c>
      <c r="B86" s="330"/>
      <c r="C86" s="294"/>
      <c r="D86" s="292"/>
      <c r="E86" s="293"/>
      <c r="F86" s="308"/>
      <c r="G86" s="283"/>
      <c r="H86" s="326"/>
      <c r="I86" s="391"/>
      <c r="J86" s="422"/>
      <c r="K86" s="5"/>
      <c r="L86" s="5"/>
    </row>
    <row r="87" spans="1:12" ht="15.75" customHeight="1">
      <c r="A87" s="66" t="str">
        <f>South!B27</f>
        <v>Eastbourne College</v>
      </c>
      <c r="B87" s="325" t="s">
        <v>112</v>
      </c>
      <c r="C87" s="310" t="str">
        <f>South!B33</f>
        <v>St Bede’s School</v>
      </c>
      <c r="D87" s="311"/>
      <c r="E87" s="312"/>
      <c r="F87" s="308"/>
      <c r="G87" s="283"/>
      <c r="H87" s="326"/>
      <c r="I87" s="391"/>
      <c r="J87" s="422"/>
      <c r="K87" s="5"/>
      <c r="L87" s="5"/>
    </row>
    <row r="88" spans="1:12" ht="15.75" customHeight="1">
      <c r="A88" s="64" t="str">
        <f>South!B28</f>
        <v>St Bede’s School</v>
      </c>
      <c r="B88" s="329"/>
      <c r="C88" s="294"/>
      <c r="D88" s="292"/>
      <c r="E88" s="293"/>
      <c r="F88" s="308"/>
      <c r="G88" s="283"/>
      <c r="H88" s="326"/>
      <c r="I88" s="391"/>
      <c r="J88" s="422"/>
      <c r="K88" s="5"/>
      <c r="L88" s="5"/>
    </row>
    <row r="89" spans="1:12" ht="15.75" customHeight="1">
      <c r="A89" s="64" t="str">
        <f>South!B29</f>
        <v>Sutton Valence School</v>
      </c>
      <c r="B89" s="329"/>
      <c r="C89" s="294"/>
      <c r="D89" s="292"/>
      <c r="E89" s="293"/>
      <c r="F89" s="308"/>
      <c r="G89" s="283"/>
      <c r="H89" s="326"/>
      <c r="I89" s="391"/>
      <c r="J89" s="422"/>
      <c r="K89" s="5"/>
      <c r="L89" s="5"/>
    </row>
    <row r="90" spans="1:12" ht="15.75" customHeight="1" thickBot="1">
      <c r="A90" s="65" t="str">
        <f>South!B30</f>
        <v>Lancing</v>
      </c>
      <c r="B90" s="330"/>
      <c r="C90" s="294"/>
      <c r="D90" s="292"/>
      <c r="E90" s="293"/>
      <c r="F90" s="308"/>
      <c r="G90" s="283"/>
      <c r="H90" s="326"/>
      <c r="I90" s="391"/>
      <c r="J90" s="422"/>
      <c r="K90" s="5"/>
      <c r="L90" s="5"/>
    </row>
    <row r="91" spans="1:12" ht="15.75" customHeight="1">
      <c r="A91" s="67" t="str">
        <f>South!C27</f>
        <v>Tonbridge School</v>
      </c>
      <c r="B91" s="325" t="s">
        <v>112</v>
      </c>
      <c r="C91" s="310" t="str">
        <f>South!C33</f>
        <v>The Judd School</v>
      </c>
      <c r="D91" s="311"/>
      <c r="E91" s="312"/>
      <c r="F91" s="308"/>
      <c r="G91" s="283"/>
      <c r="H91" s="326"/>
      <c r="I91" s="391"/>
      <c r="J91" s="422"/>
      <c r="K91" s="5"/>
      <c r="L91" s="5"/>
    </row>
    <row r="92" spans="1:12" ht="15.75" customHeight="1">
      <c r="A92" s="68" t="str">
        <f>South!C28</f>
        <v>The Judd School</v>
      </c>
      <c r="B92" s="329"/>
      <c r="C92" s="294"/>
      <c r="D92" s="292"/>
      <c r="E92" s="293"/>
      <c r="F92" s="308"/>
      <c r="G92" s="283"/>
      <c r="H92" s="326"/>
      <c r="I92" s="391"/>
      <c r="J92" s="422"/>
      <c r="K92" s="5"/>
      <c r="L92" s="5"/>
    </row>
    <row r="93" spans="1:12" ht="15.75" customHeight="1">
      <c r="A93" s="68" t="str">
        <f>South!C29</f>
        <v>The Skinners’ School</v>
      </c>
      <c r="B93" s="329"/>
      <c r="C93" s="294"/>
      <c r="D93" s="292"/>
      <c r="E93" s="293"/>
      <c r="F93" s="308"/>
      <c r="G93" s="283"/>
      <c r="H93" s="326"/>
      <c r="I93" s="391"/>
      <c r="J93" s="422"/>
      <c r="K93" s="5"/>
      <c r="L93" s="5"/>
    </row>
    <row r="94" spans="1:12" ht="15.75" customHeight="1" thickBot="1">
      <c r="A94" s="69" t="str">
        <f>South!C30</f>
        <v>Sevenoaks School</v>
      </c>
      <c r="B94" s="330"/>
      <c r="C94" s="313"/>
      <c r="D94" s="314"/>
      <c r="E94" s="315"/>
      <c r="F94" s="308"/>
      <c r="G94" s="283"/>
      <c r="H94" s="326"/>
      <c r="I94" s="391"/>
      <c r="J94" s="422"/>
      <c r="K94" s="5"/>
      <c r="L94" s="5"/>
    </row>
    <row r="95" spans="1:12" ht="15.75" customHeight="1">
      <c r="A95" s="66" t="str">
        <f>South!D27</f>
        <v>Worth School </v>
      </c>
      <c r="B95" s="325" t="s">
        <v>112</v>
      </c>
      <c r="C95" s="310" t="str">
        <f>South!D33</f>
        <v>Reigate Grammar School</v>
      </c>
      <c r="D95" s="311"/>
      <c r="E95" s="312"/>
      <c r="F95" s="308"/>
      <c r="G95" s="283"/>
      <c r="H95" s="326"/>
      <c r="I95" s="391"/>
      <c r="J95" s="422"/>
      <c r="K95" s="5"/>
      <c r="L95" s="5"/>
    </row>
    <row r="96" spans="1:12" ht="15.75" customHeight="1">
      <c r="A96" s="64" t="str">
        <f>South!D28</f>
        <v>Reigate Grammar School</v>
      </c>
      <c r="B96" s="329"/>
      <c r="C96" s="294"/>
      <c r="D96" s="292"/>
      <c r="E96" s="293"/>
      <c r="F96" s="308"/>
      <c r="G96" s="283"/>
      <c r="H96" s="326"/>
      <c r="I96" s="391"/>
      <c r="J96" s="422"/>
      <c r="K96" s="5"/>
      <c r="L96" s="5"/>
    </row>
    <row r="97" spans="1:12" ht="15.75" customHeight="1">
      <c r="A97" s="64" t="str">
        <f>South!D29</f>
        <v>St. John’s School, Leatherhead </v>
      </c>
      <c r="B97" s="329"/>
      <c r="C97" s="294"/>
      <c r="D97" s="292"/>
      <c r="E97" s="293"/>
      <c r="F97" s="308"/>
      <c r="G97" s="283"/>
      <c r="H97" s="326"/>
      <c r="I97" s="391"/>
      <c r="J97" s="422"/>
      <c r="K97" s="5"/>
      <c r="L97" s="5"/>
    </row>
    <row r="98" spans="1:12" ht="15.75" customHeight="1" thickBot="1">
      <c r="A98" s="65" t="str">
        <f>South!D30</f>
        <v>Hurstpierpoint College</v>
      </c>
      <c r="B98" s="330"/>
      <c r="C98" s="313"/>
      <c r="D98" s="314"/>
      <c r="E98" s="315"/>
      <c r="F98" s="309"/>
      <c r="G98" s="285"/>
      <c r="H98" s="326"/>
      <c r="I98" s="391"/>
      <c r="J98" s="422"/>
      <c r="K98" s="5"/>
      <c r="L98" s="5"/>
    </row>
    <row r="99" spans="1:12" ht="15.75" customHeight="1">
      <c r="A99" s="66" t="str">
        <f>South!A45</f>
        <v>Colfe’s School</v>
      </c>
      <c r="B99" s="325" t="s">
        <v>112</v>
      </c>
      <c r="C99" s="310" t="str">
        <f>South!A51</f>
        <v>Dulwich College</v>
      </c>
      <c r="D99" s="311"/>
      <c r="E99" s="312"/>
      <c r="F99" s="307" t="s">
        <v>112</v>
      </c>
      <c r="G99" s="282" t="str">
        <f>South!C55</f>
        <v>Dulwich College</v>
      </c>
      <c r="H99" s="326"/>
      <c r="I99" s="391"/>
      <c r="J99" s="422"/>
      <c r="K99" s="5"/>
      <c r="L99" s="5"/>
    </row>
    <row r="100" spans="1:12" ht="15.75" customHeight="1">
      <c r="A100" s="64" t="str">
        <f>South!A46</f>
        <v>Caterham School</v>
      </c>
      <c r="B100" s="329"/>
      <c r="C100" s="294"/>
      <c r="D100" s="292"/>
      <c r="E100" s="293"/>
      <c r="F100" s="308"/>
      <c r="G100" s="283"/>
      <c r="H100" s="326"/>
      <c r="I100" s="391"/>
      <c r="J100" s="422"/>
      <c r="K100" s="5"/>
      <c r="L100" s="5"/>
    </row>
    <row r="101" spans="1:12" ht="15.75" customHeight="1">
      <c r="A101" s="64" t="str">
        <f>South!A47</f>
        <v>Dulwich College</v>
      </c>
      <c r="B101" s="329"/>
      <c r="C101" s="294"/>
      <c r="D101" s="292"/>
      <c r="E101" s="293"/>
      <c r="F101" s="308"/>
      <c r="G101" s="283"/>
      <c r="H101" s="326"/>
      <c r="I101" s="391"/>
      <c r="J101" s="422"/>
      <c r="K101" s="5"/>
      <c r="L101" s="5"/>
    </row>
    <row r="102" spans="1:12" ht="15.75" customHeight="1" thickBot="1">
      <c r="A102" s="64" t="str">
        <f>South!A48</f>
        <v>Trinity School, Croydon</v>
      </c>
      <c r="B102" s="330"/>
      <c r="C102" s="313"/>
      <c r="D102" s="314"/>
      <c r="E102" s="315"/>
      <c r="F102" s="308"/>
      <c r="G102" s="283"/>
      <c r="H102" s="326"/>
      <c r="I102" s="391"/>
      <c r="J102" s="422"/>
      <c r="K102" s="5"/>
      <c r="L102" s="5"/>
    </row>
    <row r="103" spans="1:12" ht="15.75" customHeight="1">
      <c r="A103" s="66" t="str">
        <f>South!B45</f>
        <v>Hampton School</v>
      </c>
      <c r="B103" s="325" t="s">
        <v>112</v>
      </c>
      <c r="C103" s="310" t="str">
        <f>South!B51</f>
        <v>Hampton School</v>
      </c>
      <c r="D103" s="311"/>
      <c r="E103" s="312"/>
      <c r="F103" s="308"/>
      <c r="G103" s="283"/>
      <c r="H103" s="326"/>
      <c r="I103" s="391"/>
      <c r="J103" s="422"/>
      <c r="K103" s="5"/>
      <c r="L103" s="5"/>
    </row>
    <row r="104" spans="1:12" ht="15.75" customHeight="1">
      <c r="A104" s="64" t="str">
        <f>South!B46</f>
        <v>Reed's School</v>
      </c>
      <c r="B104" s="329"/>
      <c r="C104" s="294"/>
      <c r="D104" s="292"/>
      <c r="E104" s="293"/>
      <c r="F104" s="308"/>
      <c r="G104" s="283"/>
      <c r="H104" s="326"/>
      <c r="I104" s="391"/>
      <c r="J104" s="422"/>
      <c r="K104" s="5"/>
      <c r="L104" s="5"/>
    </row>
    <row r="105" spans="1:12" ht="15.75" customHeight="1">
      <c r="A105" s="64" t="str">
        <f>South!B47</f>
        <v>Whitgift School</v>
      </c>
      <c r="B105" s="329"/>
      <c r="C105" s="294"/>
      <c r="D105" s="292"/>
      <c r="E105" s="293"/>
      <c r="F105" s="308"/>
      <c r="G105" s="283"/>
      <c r="H105" s="326"/>
      <c r="I105" s="391"/>
      <c r="J105" s="422"/>
      <c r="K105" s="5"/>
      <c r="L105" s="5"/>
    </row>
    <row r="106" spans="1:12" ht="15.75" customHeight="1" thickBot="1">
      <c r="A106" s="65" t="str">
        <f>South!B48</f>
        <v>Eltham College</v>
      </c>
      <c r="B106" s="330"/>
      <c r="C106" s="313"/>
      <c r="D106" s="314"/>
      <c r="E106" s="315"/>
      <c r="F106" s="308"/>
      <c r="G106" s="283"/>
      <c r="H106" s="326"/>
      <c r="I106" s="391"/>
      <c r="J106" s="422"/>
      <c r="K106" s="5"/>
      <c r="L106" s="5"/>
    </row>
    <row r="107" spans="1:12" ht="15.75" customHeight="1">
      <c r="A107" s="66" t="str">
        <f>South!C45</f>
        <v>St. George’s College, Weybridge</v>
      </c>
      <c r="B107" s="408" t="s">
        <v>112</v>
      </c>
      <c r="C107" s="310" t="s">
        <v>269</v>
      </c>
      <c r="D107" s="311"/>
      <c r="E107" s="312"/>
      <c r="F107" s="308"/>
      <c r="G107" s="283"/>
      <c r="H107" s="326"/>
      <c r="I107" s="391"/>
      <c r="J107" s="422"/>
      <c r="K107" s="5"/>
      <c r="L107" s="5"/>
    </row>
    <row r="108" spans="1:12" ht="15.75" customHeight="1">
      <c r="A108" s="64" t="str">
        <f>South!C46</f>
        <v>Kingston Grammar School</v>
      </c>
      <c r="B108" s="409"/>
      <c r="C108" s="294"/>
      <c r="D108" s="348"/>
      <c r="E108" s="293"/>
      <c r="F108" s="308"/>
      <c r="G108" s="283"/>
      <c r="H108" s="326"/>
      <c r="I108" s="391"/>
      <c r="J108" s="422"/>
      <c r="K108" s="5"/>
      <c r="L108" s="5"/>
    </row>
    <row r="109" spans="1:12" ht="15.75" customHeight="1" thickBot="1">
      <c r="A109" s="65" t="str">
        <f>South!C47</f>
        <v>King’s College School, Wimbledon</v>
      </c>
      <c r="B109" s="410"/>
      <c r="C109" s="294"/>
      <c r="D109" s="292"/>
      <c r="E109" s="293"/>
      <c r="F109" s="309"/>
      <c r="G109" s="285"/>
      <c r="H109" s="389"/>
      <c r="I109" s="392"/>
      <c r="J109" s="422"/>
      <c r="K109" s="5"/>
      <c r="L109" s="5"/>
    </row>
    <row r="110" spans="1:10" ht="15.75" customHeight="1">
      <c r="A110" s="70" t="s">
        <v>129</v>
      </c>
      <c r="B110" s="71"/>
      <c r="C110" s="349" t="s">
        <v>129</v>
      </c>
      <c r="D110" s="350"/>
      <c r="E110" s="351"/>
      <c r="F110" s="72"/>
      <c r="G110" s="73" t="s">
        <v>125</v>
      </c>
      <c r="H110" s="258"/>
      <c r="I110" s="74" t="s">
        <v>230</v>
      </c>
      <c r="J110" s="422"/>
    </row>
    <row r="111" spans="1:10" ht="15.75" customHeight="1" thickBot="1">
      <c r="A111" s="75" t="s">
        <v>127</v>
      </c>
      <c r="B111" s="76"/>
      <c r="C111" s="345" t="s">
        <v>127</v>
      </c>
      <c r="D111" s="346"/>
      <c r="E111" s="347"/>
      <c r="F111" s="77"/>
      <c r="G111" s="78" t="s">
        <v>126</v>
      </c>
      <c r="H111" s="270"/>
      <c r="I111" s="79" t="s">
        <v>181</v>
      </c>
      <c r="J111" s="422"/>
    </row>
    <row r="112" spans="1:10" ht="15.75" customHeight="1">
      <c r="A112" s="80" t="str">
        <f>West!A9</f>
        <v>Bristol Grammar School</v>
      </c>
      <c r="B112" s="413" t="s">
        <v>112</v>
      </c>
      <c r="C112" s="316" t="str">
        <f>West!A15</f>
        <v>Clifton College</v>
      </c>
      <c r="D112" s="317"/>
      <c r="E112" s="318"/>
      <c r="F112" s="289" t="s">
        <v>112</v>
      </c>
      <c r="G112" s="378" t="str">
        <f>West!C19</f>
        <v>Clifton College</v>
      </c>
      <c r="H112" s="259"/>
      <c r="I112" s="384" t="str">
        <f>West!C40</f>
        <v>Millfield School</v>
      </c>
      <c r="J112" s="422"/>
    </row>
    <row r="113" spans="1:10" ht="15.75" customHeight="1">
      <c r="A113" s="81" t="str">
        <f>West!A10</f>
        <v>Clifton College</v>
      </c>
      <c r="B113" s="414"/>
      <c r="C113" s="319"/>
      <c r="D113" s="320"/>
      <c r="E113" s="321"/>
      <c r="F113" s="290"/>
      <c r="G113" s="379"/>
      <c r="H113" s="259"/>
      <c r="I113" s="385"/>
      <c r="J113" s="422"/>
    </row>
    <row r="114" spans="1:10" ht="15.75" customHeight="1">
      <c r="A114" s="81" t="str">
        <f>West!A11</f>
        <v>Queen Elizabeth’s Hospital</v>
      </c>
      <c r="B114" s="414"/>
      <c r="C114" s="319"/>
      <c r="D114" s="320"/>
      <c r="E114" s="321"/>
      <c r="F114" s="290"/>
      <c r="G114" s="379"/>
      <c r="H114" s="259"/>
      <c r="I114" s="385"/>
      <c r="J114" s="422"/>
    </row>
    <row r="115" spans="1:10" ht="15.75" customHeight="1" thickBot="1">
      <c r="A115" s="82" t="str">
        <f>West!A12</f>
        <v>Filton College</v>
      </c>
      <c r="B115" s="415"/>
      <c r="C115" s="322"/>
      <c r="D115" s="323"/>
      <c r="E115" s="324"/>
      <c r="F115" s="290"/>
      <c r="G115" s="379"/>
      <c r="H115" s="259"/>
      <c r="I115" s="385"/>
      <c r="J115" s="422"/>
    </row>
    <row r="116" spans="1:10" ht="15.75" customHeight="1">
      <c r="A116" s="80" t="str">
        <f>West!B9</f>
        <v>King Edward’s School, Bath</v>
      </c>
      <c r="B116" s="413" t="s">
        <v>112</v>
      </c>
      <c r="C116" s="316" t="str">
        <f>West!B15</f>
        <v>King Edward’s School, Bath</v>
      </c>
      <c r="D116" s="317"/>
      <c r="E116" s="318"/>
      <c r="F116" s="290"/>
      <c r="G116" s="379"/>
      <c r="H116" s="259"/>
      <c r="I116" s="385"/>
      <c r="J116" s="422"/>
    </row>
    <row r="117" spans="1:10" ht="15.75" customHeight="1">
      <c r="A117" s="81" t="str">
        <f>West!B10</f>
        <v>Monkton Combe School</v>
      </c>
      <c r="B117" s="414"/>
      <c r="C117" s="319"/>
      <c r="D117" s="320"/>
      <c r="E117" s="321"/>
      <c r="F117" s="290"/>
      <c r="G117" s="379"/>
      <c r="H117" s="259"/>
      <c r="I117" s="385"/>
      <c r="J117" s="422"/>
    </row>
    <row r="118" spans="1:10" ht="15.75" customHeight="1">
      <c r="A118" s="81" t="str">
        <f>West!B11</f>
        <v>Prior Park School</v>
      </c>
      <c r="B118" s="414"/>
      <c r="C118" s="319"/>
      <c r="D118" s="320"/>
      <c r="E118" s="321"/>
      <c r="F118" s="290"/>
      <c r="G118" s="379"/>
      <c r="H118" s="259"/>
      <c r="I118" s="385"/>
      <c r="J118" s="422"/>
    </row>
    <row r="119" spans="1:10" ht="15.75" customHeight="1" thickBot="1">
      <c r="A119" s="81" t="str">
        <f>West!B12</f>
        <v>Kingswood School</v>
      </c>
      <c r="B119" s="415"/>
      <c r="C119" s="322"/>
      <c r="D119" s="323"/>
      <c r="E119" s="324"/>
      <c r="F119" s="290"/>
      <c r="G119" s="379"/>
      <c r="H119" s="259"/>
      <c r="I119" s="385"/>
      <c r="J119" s="422"/>
    </row>
    <row r="120" spans="1:10" ht="15.75" customHeight="1">
      <c r="A120" s="80" t="str">
        <f>West!C9</f>
        <v>King’s School, Gloucester</v>
      </c>
      <c r="B120" s="423" t="s">
        <v>112</v>
      </c>
      <c r="C120" s="316" t="str">
        <f>West!C15</f>
        <v>Cancelled</v>
      </c>
      <c r="D120" s="317"/>
      <c r="E120" s="318"/>
      <c r="F120" s="290"/>
      <c r="G120" s="379"/>
      <c r="H120" s="259"/>
      <c r="I120" s="385"/>
      <c r="J120" s="422"/>
    </row>
    <row r="121" spans="1:10" ht="15.75" customHeight="1">
      <c r="A121" s="81">
        <f>West!C10</f>
        <v>0</v>
      </c>
      <c r="B121" s="424"/>
      <c r="C121" s="319"/>
      <c r="D121" s="320"/>
      <c r="E121" s="321"/>
      <c r="F121" s="290"/>
      <c r="G121" s="379"/>
      <c r="H121" s="259"/>
      <c r="I121" s="385"/>
      <c r="J121" s="422"/>
    </row>
    <row r="122" spans="1:10" ht="15.75" customHeight="1">
      <c r="A122" s="81" t="str">
        <f>West!C11</f>
        <v>Wycliffe College</v>
      </c>
      <c r="B122" s="424"/>
      <c r="C122" s="319"/>
      <c r="D122" s="320"/>
      <c r="E122" s="321"/>
      <c r="F122" s="290"/>
      <c r="G122" s="379"/>
      <c r="H122" s="259"/>
      <c r="I122" s="385"/>
      <c r="J122" s="422"/>
    </row>
    <row r="123" spans="1:10" ht="15.75" customHeight="1" thickBot="1">
      <c r="A123" s="82">
        <f>West!C12</f>
        <v>0</v>
      </c>
      <c r="B123" s="346"/>
      <c r="C123" s="322"/>
      <c r="D123" s="323"/>
      <c r="E123" s="324"/>
      <c r="F123" s="290"/>
      <c r="G123" s="380"/>
      <c r="H123" s="259"/>
      <c r="I123" s="385"/>
      <c r="J123" s="422"/>
    </row>
    <row r="124" spans="1:10" ht="15.75" customHeight="1">
      <c r="A124" s="81" t="str">
        <f>West!A25</f>
        <v>Taunton School</v>
      </c>
      <c r="B124" s="413" t="s">
        <v>112</v>
      </c>
      <c r="C124" s="316" t="str">
        <f>West!A31</f>
        <v>King’s College, Taunton</v>
      </c>
      <c r="D124" s="317"/>
      <c r="E124" s="318"/>
      <c r="F124" s="304" t="s">
        <v>112</v>
      </c>
      <c r="G124" s="378" t="str">
        <f>West!C35</f>
        <v>Millfield School</v>
      </c>
      <c r="H124" s="259"/>
      <c r="I124" s="385"/>
      <c r="J124" s="422"/>
    </row>
    <row r="125" spans="1:10" ht="15.75" customHeight="1">
      <c r="A125" s="81" t="str">
        <f>West!A26</f>
        <v>King’s College, Taunton</v>
      </c>
      <c r="B125" s="414"/>
      <c r="C125" s="319"/>
      <c r="D125" s="320"/>
      <c r="E125" s="321"/>
      <c r="F125" s="305"/>
      <c r="G125" s="379"/>
      <c r="H125" s="259"/>
      <c r="I125" s="385"/>
      <c r="J125" s="422"/>
    </row>
    <row r="126" spans="1:10" ht="15.75" customHeight="1">
      <c r="A126" s="81" t="str">
        <f>West!A27</f>
        <v>Wellington School</v>
      </c>
      <c r="B126" s="414"/>
      <c r="C126" s="319"/>
      <c r="D126" s="320"/>
      <c r="E126" s="321"/>
      <c r="F126" s="305"/>
      <c r="G126" s="379"/>
      <c r="H126" s="259"/>
      <c r="I126" s="385"/>
      <c r="J126" s="422"/>
    </row>
    <row r="127" spans="1:10" ht="15.75" customHeight="1" thickBot="1">
      <c r="A127" s="83" t="str">
        <f>West!A28</f>
        <v>Blundell’s School</v>
      </c>
      <c r="B127" s="414"/>
      <c r="C127" s="322"/>
      <c r="D127" s="323"/>
      <c r="E127" s="324"/>
      <c r="F127" s="305"/>
      <c r="G127" s="379"/>
      <c r="H127" s="259"/>
      <c r="I127" s="385"/>
      <c r="J127" s="422"/>
    </row>
    <row r="128" spans="1:10" ht="15.75" customHeight="1">
      <c r="A128" s="80" t="str">
        <f>West!B25</f>
        <v>Plymouth College</v>
      </c>
      <c r="B128" s="413" t="s">
        <v>112</v>
      </c>
      <c r="C128" s="316" t="str">
        <f>West!B31</f>
        <v>Millfield School</v>
      </c>
      <c r="D128" s="317"/>
      <c r="E128" s="318"/>
      <c r="F128" s="305"/>
      <c r="G128" s="379"/>
      <c r="H128" s="259"/>
      <c r="I128" s="385"/>
      <c r="J128" s="422"/>
    </row>
    <row r="129" spans="1:10" ht="15.75" customHeight="1">
      <c r="A129" s="81" t="str">
        <f>West!B26</f>
        <v>Bryanston School</v>
      </c>
      <c r="B129" s="414"/>
      <c r="C129" s="319"/>
      <c r="D129" s="320"/>
      <c r="E129" s="321"/>
      <c r="F129" s="305"/>
      <c r="G129" s="379"/>
      <c r="H129" s="259"/>
      <c r="I129" s="385"/>
      <c r="J129" s="422"/>
    </row>
    <row r="130" spans="1:10" ht="15.75" customHeight="1">
      <c r="A130" s="81" t="str">
        <f>West!B27</f>
        <v>Millfield School</v>
      </c>
      <c r="B130" s="414"/>
      <c r="C130" s="319"/>
      <c r="D130" s="320"/>
      <c r="E130" s="321"/>
      <c r="F130" s="305"/>
      <c r="G130" s="379"/>
      <c r="H130" s="259"/>
      <c r="I130" s="385"/>
      <c r="J130" s="422"/>
    </row>
    <row r="131" spans="1:10" ht="15.75" customHeight="1" thickBot="1">
      <c r="A131" s="82" t="str">
        <f>West!B28</f>
        <v>Sherborne School</v>
      </c>
      <c r="B131" s="415"/>
      <c r="C131" s="322"/>
      <c r="D131" s="323"/>
      <c r="E131" s="324"/>
      <c r="F131" s="306"/>
      <c r="G131" s="380"/>
      <c r="H131" s="270"/>
      <c r="I131" s="386"/>
      <c r="J131" s="422"/>
    </row>
    <row r="132" spans="1:10" ht="15.75" customHeight="1">
      <c r="A132" s="1"/>
      <c r="B132" s="31"/>
      <c r="C132" s="32"/>
      <c r="D132" s="33"/>
      <c r="E132" s="33"/>
      <c r="F132" s="33"/>
      <c r="G132" s="32"/>
      <c r="H132" s="33"/>
      <c r="I132" s="32"/>
      <c r="J132" s="34"/>
    </row>
    <row r="133" spans="1:10" ht="15.75" customHeight="1">
      <c r="A133" s="1"/>
      <c r="B133" s="31"/>
      <c r="C133" s="32"/>
      <c r="D133" s="33"/>
      <c r="E133" s="33"/>
      <c r="F133" s="33"/>
      <c r="G133" s="32"/>
      <c r="H133" s="33"/>
      <c r="I133" s="32"/>
      <c r="J133" s="34"/>
    </row>
    <row r="134" ht="15.75" customHeight="1">
      <c r="A134" s="1"/>
    </row>
    <row r="135" ht="15.75" customHeight="1">
      <c r="A135" s="30"/>
    </row>
  </sheetData>
  <sheetProtection/>
  <mergeCells count="103">
    <mergeCell ref="J2:J68"/>
    <mergeCell ref="J70:J131"/>
    <mergeCell ref="C27:C30"/>
    <mergeCell ref="B23:B26"/>
    <mergeCell ref="B27:B30"/>
    <mergeCell ref="B120:B123"/>
    <mergeCell ref="B124:B127"/>
    <mergeCell ref="B112:B115"/>
    <mergeCell ref="B116:B119"/>
    <mergeCell ref="B31:B34"/>
    <mergeCell ref="B107:B109"/>
    <mergeCell ref="B57:B60"/>
    <mergeCell ref="D23:D34"/>
    <mergeCell ref="D35:D41"/>
    <mergeCell ref="B128:B131"/>
    <mergeCell ref="B35:B38"/>
    <mergeCell ref="B61:B64"/>
    <mergeCell ref="B45:B48"/>
    <mergeCell ref="B49:B52"/>
    <mergeCell ref="B53:B56"/>
    <mergeCell ref="C1:J1"/>
    <mergeCell ref="G4:G22"/>
    <mergeCell ref="C39:C41"/>
    <mergeCell ref="C13:C15"/>
    <mergeCell ref="C20:C22"/>
    <mergeCell ref="C23:C26"/>
    <mergeCell ref="I4:I41"/>
    <mergeCell ref="H4:H41"/>
    <mergeCell ref="C4:C6"/>
    <mergeCell ref="C7:C9"/>
    <mergeCell ref="I112:I131"/>
    <mergeCell ref="H71:H109"/>
    <mergeCell ref="I71:I109"/>
    <mergeCell ref="C128:E131"/>
    <mergeCell ref="C35:C38"/>
    <mergeCell ref="F23:F41"/>
    <mergeCell ref="C31:C34"/>
    <mergeCell ref="G99:G109"/>
    <mergeCell ref="G23:G41"/>
    <mergeCell ref="E35:E41"/>
    <mergeCell ref="B13:B15"/>
    <mergeCell ref="B16:B19"/>
    <mergeCell ref="B20:B22"/>
    <mergeCell ref="C10:C12"/>
    <mergeCell ref="G124:G131"/>
    <mergeCell ref="G112:G123"/>
    <mergeCell ref="E23:E34"/>
    <mergeCell ref="C87:E90"/>
    <mergeCell ref="C95:E98"/>
    <mergeCell ref="C57:E60"/>
    <mergeCell ref="B39:B42"/>
    <mergeCell ref="F4:F22"/>
    <mergeCell ref="E4:E9"/>
    <mergeCell ref="E10:E22"/>
    <mergeCell ref="C16:C19"/>
    <mergeCell ref="D4:D9"/>
    <mergeCell ref="D10:D22"/>
    <mergeCell ref="B4:B6"/>
    <mergeCell ref="B7:B9"/>
    <mergeCell ref="B10:B12"/>
    <mergeCell ref="I45:I68"/>
    <mergeCell ref="C111:E111"/>
    <mergeCell ref="C107:E109"/>
    <mergeCell ref="C110:E110"/>
    <mergeCell ref="F57:F68"/>
    <mergeCell ref="G57:G68"/>
    <mergeCell ref="C53:E56"/>
    <mergeCell ref="G45:G56"/>
    <mergeCell ref="F83:F98"/>
    <mergeCell ref="H45:H68"/>
    <mergeCell ref="B99:B102"/>
    <mergeCell ref="B103:B106"/>
    <mergeCell ref="C103:E106"/>
    <mergeCell ref="B83:B86"/>
    <mergeCell ref="B95:B98"/>
    <mergeCell ref="B91:B94"/>
    <mergeCell ref="B75:B77"/>
    <mergeCell ref="B79:B81"/>
    <mergeCell ref="B87:B90"/>
    <mergeCell ref="B65:B68"/>
    <mergeCell ref="C65:E68"/>
    <mergeCell ref="B71:B73"/>
    <mergeCell ref="C69:E69"/>
    <mergeCell ref="C70:E70"/>
    <mergeCell ref="C71:E76"/>
    <mergeCell ref="C77:E82"/>
    <mergeCell ref="F124:F131"/>
    <mergeCell ref="F99:F109"/>
    <mergeCell ref="C91:E94"/>
    <mergeCell ref="C99:E102"/>
    <mergeCell ref="C112:E115"/>
    <mergeCell ref="C116:E119"/>
    <mergeCell ref="C120:E123"/>
    <mergeCell ref="C124:E127"/>
    <mergeCell ref="F71:F81"/>
    <mergeCell ref="G71:G81"/>
    <mergeCell ref="G83:G98"/>
    <mergeCell ref="F45:F56"/>
    <mergeCell ref="F112:F123"/>
    <mergeCell ref="C83:E86"/>
    <mergeCell ref="C61:E64"/>
    <mergeCell ref="C45:E48"/>
    <mergeCell ref="C49:E52"/>
  </mergeCells>
  <printOptions horizontalCentered="1" verticalCentered="1"/>
  <pageMargins left="0.41" right="0.1968503937007874" top="0.9055118110236221" bottom="0.5511811023622047" header="0.1968503937007874" footer="0.4724409448818898"/>
  <pageSetup fitToHeight="2" horizontalDpi="600" verticalDpi="600" orientation="portrait" paperSize="9" scale="67" r:id="rId1"/>
  <headerFooter alignWithMargins="0">
    <oddHeader>&amp;C&amp;"Times New Roman,Bold"&amp;40National Schools Twenty20 competition</oddHeader>
  </headerFooter>
  <rowBreaks count="1" manualBreakCount="1">
    <brk id="6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5"/>
  <sheetViews>
    <sheetView showZeros="0" zoomScalePageLayoutView="0" workbookViewId="0" topLeftCell="A1">
      <pane ySplit="3" topLeftCell="A67" activePane="bottomLeft" state="frozen"/>
      <selection pane="topLeft" activeCell="A1" sqref="A1"/>
      <selection pane="bottomLeft" activeCell="AF120" sqref="AF120"/>
    </sheetView>
  </sheetViews>
  <sheetFormatPr defaultColWidth="9.140625" defaultRowHeight="12.75"/>
  <cols>
    <col min="1" max="1" width="38.00390625" style="0" bestFit="1" customWidth="1"/>
    <col min="2" max="2" width="4.7109375" style="0" customWidth="1"/>
    <col min="3" max="3" width="4.28125" style="0" customWidth="1"/>
    <col min="4" max="4" width="3.7109375" style="0" customWidth="1"/>
    <col min="5" max="5" width="1.421875" style="0" customWidth="1"/>
    <col min="6" max="6" width="4.7109375" style="0" customWidth="1"/>
    <col min="7" max="7" width="4.28125" style="0" customWidth="1"/>
    <col min="8" max="8" width="3.7109375" style="0" customWidth="1"/>
    <col min="9" max="9" width="4.28125" style="0" customWidth="1"/>
    <col min="10" max="10" width="4.7109375" style="0" customWidth="1"/>
    <col min="11" max="11" width="4.28125" style="0" customWidth="1"/>
    <col min="12" max="12" width="3.7109375" style="0" customWidth="1"/>
    <col min="13" max="13" width="1.421875" style="0" customWidth="1"/>
    <col min="14" max="14" width="4.7109375" style="0" customWidth="1"/>
    <col min="15" max="15" width="4.28125" style="0" customWidth="1"/>
    <col min="16" max="16" width="3.7109375" style="0" customWidth="1"/>
    <col min="17" max="17" width="4.28125" style="0" customWidth="1"/>
    <col min="18" max="18" width="4.7109375" style="0" customWidth="1"/>
    <col min="19" max="19" width="4.28125" style="0" customWidth="1"/>
    <col min="20" max="20" width="3.7109375" style="0" customWidth="1"/>
    <col min="21" max="21" width="1.421875" style="0" customWidth="1"/>
    <col min="22" max="22" width="4.7109375" style="0" customWidth="1"/>
    <col min="23" max="23" width="4.28125" style="0" customWidth="1"/>
    <col min="24" max="24" width="3.7109375" style="0" customWidth="1"/>
    <col min="25" max="25" width="3.7109375" style="10" customWidth="1"/>
    <col min="26" max="26" width="4.28125" style="0" bestFit="1" customWidth="1"/>
    <col min="27" max="28" width="3.7109375" style="0" customWidth="1"/>
    <col min="29" max="29" width="1.7109375" style="0" customWidth="1"/>
    <col min="30" max="30" width="4.28125" style="0" bestFit="1" customWidth="1"/>
    <col min="31" max="32" width="3.7109375" style="0" customWidth="1"/>
    <col min="33" max="33" width="10.28125" style="188" customWidth="1"/>
  </cols>
  <sheetData>
    <row r="1" spans="1:33" ht="24">
      <c r="A1" s="151" t="s">
        <v>249</v>
      </c>
      <c r="B1" s="425" t="s">
        <v>241</v>
      </c>
      <c r="C1" s="430"/>
      <c r="D1" s="430"/>
      <c r="E1" s="430"/>
      <c r="F1" s="430"/>
      <c r="G1" s="430"/>
      <c r="H1" s="430"/>
      <c r="I1" s="129"/>
      <c r="J1" s="425" t="s">
        <v>242</v>
      </c>
      <c r="K1" s="426"/>
      <c r="L1" s="426"/>
      <c r="M1" s="426"/>
      <c r="N1" s="426"/>
      <c r="O1" s="426"/>
      <c r="P1" s="426"/>
      <c r="Q1" s="130"/>
      <c r="R1" s="425" t="s">
        <v>278</v>
      </c>
      <c r="S1" s="426"/>
      <c r="T1" s="426"/>
      <c r="U1" s="426"/>
      <c r="V1" s="426"/>
      <c r="W1" s="426"/>
      <c r="X1" s="426"/>
      <c r="Y1" s="236"/>
      <c r="Z1" s="425" t="s">
        <v>277</v>
      </c>
      <c r="AA1" s="426"/>
      <c r="AB1" s="426"/>
      <c r="AC1" s="426"/>
      <c r="AD1" s="426"/>
      <c r="AE1" s="426"/>
      <c r="AF1" s="426"/>
      <c r="AG1" s="185" t="s">
        <v>243</v>
      </c>
    </row>
    <row r="2" spans="1:33" ht="15">
      <c r="A2" s="152" t="s">
        <v>250</v>
      </c>
      <c r="B2" s="427" t="s">
        <v>244</v>
      </c>
      <c r="C2" s="427"/>
      <c r="D2" s="427"/>
      <c r="E2" s="200"/>
      <c r="F2" s="427" t="s">
        <v>245</v>
      </c>
      <c r="G2" s="429"/>
      <c r="H2" s="429"/>
      <c r="I2" s="131"/>
      <c r="J2" s="427" t="s">
        <v>244</v>
      </c>
      <c r="K2" s="427"/>
      <c r="L2" s="427"/>
      <c r="M2" s="200"/>
      <c r="N2" s="427" t="s">
        <v>245</v>
      </c>
      <c r="O2" s="428"/>
      <c r="P2" s="428"/>
      <c r="Q2" s="132"/>
      <c r="R2" s="427" t="s">
        <v>244</v>
      </c>
      <c r="S2" s="427"/>
      <c r="T2" s="427"/>
      <c r="U2" s="200"/>
      <c r="V2" s="427" t="s">
        <v>245</v>
      </c>
      <c r="W2" s="428"/>
      <c r="X2" s="428"/>
      <c r="Y2" s="237"/>
      <c r="Z2" s="427" t="s">
        <v>244</v>
      </c>
      <c r="AA2" s="427"/>
      <c r="AB2" s="427"/>
      <c r="AC2" s="247"/>
      <c r="AD2" s="427" t="s">
        <v>245</v>
      </c>
      <c r="AE2" s="428"/>
      <c r="AF2" s="428"/>
      <c r="AG2" s="190" t="s">
        <v>256</v>
      </c>
    </row>
    <row r="3" spans="1:33" ht="13.5" thickBot="1">
      <c r="A3" s="153"/>
      <c r="B3" s="161" t="s">
        <v>246</v>
      </c>
      <c r="C3" s="157" t="s">
        <v>247</v>
      </c>
      <c r="D3" s="161" t="s">
        <v>248</v>
      </c>
      <c r="E3" s="201"/>
      <c r="F3" s="161" t="s">
        <v>246</v>
      </c>
      <c r="G3" s="157" t="s">
        <v>247</v>
      </c>
      <c r="H3" s="161" t="s">
        <v>248</v>
      </c>
      <c r="I3" s="162"/>
      <c r="J3" s="161" t="s">
        <v>246</v>
      </c>
      <c r="K3" s="157" t="s">
        <v>247</v>
      </c>
      <c r="L3" s="161" t="s">
        <v>248</v>
      </c>
      <c r="M3" s="201"/>
      <c r="N3" s="161" t="s">
        <v>246</v>
      </c>
      <c r="O3" s="157" t="s">
        <v>247</v>
      </c>
      <c r="P3" s="161" t="s">
        <v>248</v>
      </c>
      <c r="Q3" s="163"/>
      <c r="R3" s="161" t="s">
        <v>246</v>
      </c>
      <c r="S3" s="157" t="s">
        <v>247</v>
      </c>
      <c r="T3" s="161" t="s">
        <v>248</v>
      </c>
      <c r="U3" s="201"/>
      <c r="V3" s="161" t="s">
        <v>246</v>
      </c>
      <c r="W3" s="157" t="s">
        <v>247</v>
      </c>
      <c r="X3" s="161" t="s">
        <v>248</v>
      </c>
      <c r="Y3" s="238"/>
      <c r="Z3" s="161" t="s">
        <v>246</v>
      </c>
      <c r="AA3" s="157" t="s">
        <v>247</v>
      </c>
      <c r="AB3" s="161" t="s">
        <v>248</v>
      </c>
      <c r="AC3" s="248"/>
      <c r="AD3" s="161" t="s">
        <v>246</v>
      </c>
      <c r="AE3" s="157" t="s">
        <v>247</v>
      </c>
      <c r="AF3" s="161" t="s">
        <v>248</v>
      </c>
      <c r="AG3" s="191" t="s">
        <v>257</v>
      </c>
    </row>
    <row r="4" spans="1:39" ht="15.75" thickBot="1">
      <c r="A4" s="87" t="str">
        <f>Overall!A4</f>
        <v>King's School, Tynemouth </v>
      </c>
      <c r="B4" s="167"/>
      <c r="C4" s="168" t="s">
        <v>247</v>
      </c>
      <c r="D4" s="169"/>
      <c r="E4" s="196"/>
      <c r="F4" s="169"/>
      <c r="G4" s="168" t="s">
        <v>247</v>
      </c>
      <c r="H4" s="169"/>
      <c r="I4" s="170"/>
      <c r="J4" s="171"/>
      <c r="K4" s="168" t="s">
        <v>247</v>
      </c>
      <c r="L4" s="171"/>
      <c r="M4" s="204"/>
      <c r="N4" s="171"/>
      <c r="O4" s="168" t="s">
        <v>247</v>
      </c>
      <c r="P4" s="171"/>
      <c r="Q4" s="170"/>
      <c r="R4" s="171"/>
      <c r="S4" s="168" t="s">
        <v>247</v>
      </c>
      <c r="T4" s="171"/>
      <c r="U4" s="204"/>
      <c r="V4" s="171"/>
      <c r="W4" s="168" t="s">
        <v>247</v>
      </c>
      <c r="X4" s="171"/>
      <c r="Y4" s="239"/>
      <c r="Z4" s="225"/>
      <c r="AA4" s="225"/>
      <c r="AB4" s="225"/>
      <c r="AC4" s="249"/>
      <c r="AD4" s="225"/>
      <c r="AE4" s="225"/>
      <c r="AF4" s="225"/>
      <c r="AG4" s="186" t="e">
        <f>((B4+J4+R4+Z4)/(D4+L4+T4+AB4))-((F4+N4+V4+AD4)/(H4+P4+X4+AF4))</f>
        <v>#DIV/0!</v>
      </c>
      <c r="AH4" s="184"/>
      <c r="AM4" s="184"/>
    </row>
    <row r="5" spans="1:39" ht="15.75" thickBot="1">
      <c r="A5" s="88" t="str">
        <f>Overall!A5</f>
        <v>RGS, Newcastle </v>
      </c>
      <c r="B5" s="154"/>
      <c r="C5" s="133" t="s">
        <v>247</v>
      </c>
      <c r="D5" s="134"/>
      <c r="E5" s="197"/>
      <c r="F5" s="134"/>
      <c r="G5" s="133" t="s">
        <v>247</v>
      </c>
      <c r="H5" s="134"/>
      <c r="I5" s="135"/>
      <c r="J5" s="136"/>
      <c r="K5" s="133" t="s">
        <v>247</v>
      </c>
      <c r="L5" s="136"/>
      <c r="M5" s="205"/>
      <c r="N5" s="136"/>
      <c r="O5" s="133" t="s">
        <v>247</v>
      </c>
      <c r="P5" s="136"/>
      <c r="Q5" s="135"/>
      <c r="R5" s="136"/>
      <c r="S5" s="133" t="s">
        <v>247</v>
      </c>
      <c r="T5" s="136"/>
      <c r="U5" s="205"/>
      <c r="V5" s="136"/>
      <c r="W5" s="133" t="s">
        <v>247</v>
      </c>
      <c r="X5" s="136"/>
      <c r="Y5" s="240"/>
      <c r="Z5" s="226"/>
      <c r="AA5" s="226"/>
      <c r="AB5" s="226"/>
      <c r="AC5" s="250"/>
      <c r="AD5" s="226"/>
      <c r="AE5" s="226"/>
      <c r="AF5" s="226"/>
      <c r="AG5" s="186" t="e">
        <f aca="true" t="shared" si="0" ref="AG5:AG68">((B5+J5+R5+Z5)/(D5+L5+T5+AB5))-((F5+N5+V5+AD5)/(H5+P5+X5+AF5))</f>
        <v>#DIV/0!</v>
      </c>
      <c r="AM5" s="184"/>
    </row>
    <row r="6" spans="1:39" ht="15.75" thickBot="1">
      <c r="A6" s="89" t="str">
        <f>Overall!A6</f>
        <v>Dame Allan’s School</v>
      </c>
      <c r="B6" s="160"/>
      <c r="C6" s="138" t="s">
        <v>247</v>
      </c>
      <c r="D6" s="137"/>
      <c r="E6" s="198"/>
      <c r="F6" s="137"/>
      <c r="G6" s="138" t="s">
        <v>247</v>
      </c>
      <c r="H6" s="137"/>
      <c r="I6" s="139"/>
      <c r="J6" s="140"/>
      <c r="K6" s="138" t="s">
        <v>247</v>
      </c>
      <c r="L6" s="140"/>
      <c r="M6" s="206"/>
      <c r="N6" s="140"/>
      <c r="O6" s="138" t="s">
        <v>247</v>
      </c>
      <c r="P6" s="140"/>
      <c r="Q6" s="139"/>
      <c r="R6" s="140"/>
      <c r="S6" s="138" t="s">
        <v>247</v>
      </c>
      <c r="T6" s="140"/>
      <c r="U6" s="206"/>
      <c r="V6" s="140"/>
      <c r="W6" s="138" t="s">
        <v>247</v>
      </c>
      <c r="X6" s="140"/>
      <c r="Y6" s="241"/>
      <c r="Z6" s="227"/>
      <c r="AA6" s="227"/>
      <c r="AB6" s="227"/>
      <c r="AC6" s="251"/>
      <c r="AD6" s="227"/>
      <c r="AE6" s="227"/>
      <c r="AF6" s="227"/>
      <c r="AG6" s="186" t="e">
        <f t="shared" si="0"/>
        <v>#DIV/0!</v>
      </c>
      <c r="AM6" s="184"/>
    </row>
    <row r="7" spans="1:33" ht="15.75" thickBot="1">
      <c r="A7" s="87" t="str">
        <f>Overall!A7</f>
        <v>Barnard Castle School</v>
      </c>
      <c r="B7" s="167">
        <v>85</v>
      </c>
      <c r="C7" s="168" t="s">
        <v>247</v>
      </c>
      <c r="D7" s="169">
        <v>10</v>
      </c>
      <c r="E7" s="196"/>
      <c r="F7" s="169">
        <v>91</v>
      </c>
      <c r="G7" s="168" t="s">
        <v>247</v>
      </c>
      <c r="H7" s="169">
        <v>2</v>
      </c>
      <c r="I7" s="170"/>
      <c r="J7" s="171"/>
      <c r="K7" s="168" t="s">
        <v>247</v>
      </c>
      <c r="L7" s="171"/>
      <c r="M7" s="204"/>
      <c r="N7" s="171"/>
      <c r="O7" s="168" t="s">
        <v>247</v>
      </c>
      <c r="P7" s="171"/>
      <c r="Q7" s="170"/>
      <c r="R7" s="171"/>
      <c r="S7" s="168" t="s">
        <v>247</v>
      </c>
      <c r="T7" s="171"/>
      <c r="U7" s="204"/>
      <c r="V7" s="171"/>
      <c r="W7" s="168" t="s">
        <v>247</v>
      </c>
      <c r="X7" s="171"/>
      <c r="Y7" s="239"/>
      <c r="Z7" s="225"/>
      <c r="AA7" s="225"/>
      <c r="AB7" s="225"/>
      <c r="AC7" s="249"/>
      <c r="AD7" s="225"/>
      <c r="AE7" s="225"/>
      <c r="AF7" s="225"/>
      <c r="AG7" s="186">
        <f t="shared" si="0"/>
        <v>-37</v>
      </c>
    </row>
    <row r="8" spans="1:33" ht="15.75" thickBot="1">
      <c r="A8" s="88" t="str">
        <f>Overall!A8</f>
        <v>Durham School</v>
      </c>
      <c r="B8" s="154">
        <v>91</v>
      </c>
      <c r="C8" s="133" t="s">
        <v>247</v>
      </c>
      <c r="D8" s="134">
        <v>2</v>
      </c>
      <c r="E8" s="197"/>
      <c r="F8" s="134">
        <v>85</v>
      </c>
      <c r="G8" s="133" t="s">
        <v>247</v>
      </c>
      <c r="H8" s="134">
        <v>10</v>
      </c>
      <c r="I8" s="135"/>
      <c r="J8" s="136"/>
      <c r="K8" s="133" t="s">
        <v>247</v>
      </c>
      <c r="L8" s="136"/>
      <c r="M8" s="205"/>
      <c r="N8" s="136"/>
      <c r="O8" s="133" t="s">
        <v>247</v>
      </c>
      <c r="P8" s="136"/>
      <c r="Q8" s="135"/>
      <c r="R8" s="136"/>
      <c r="S8" s="133" t="s">
        <v>247</v>
      </c>
      <c r="T8" s="136"/>
      <c r="U8" s="205"/>
      <c r="V8" s="136"/>
      <c r="W8" s="133" t="s">
        <v>247</v>
      </c>
      <c r="X8" s="136"/>
      <c r="Y8" s="240"/>
      <c r="Z8" s="226"/>
      <c r="AA8" s="226"/>
      <c r="AB8" s="226"/>
      <c r="AC8" s="250"/>
      <c r="AD8" s="226"/>
      <c r="AE8" s="226"/>
      <c r="AF8" s="226"/>
      <c r="AG8" s="186">
        <f t="shared" si="0"/>
        <v>37</v>
      </c>
    </row>
    <row r="9" spans="1:33" ht="15.75" thickBot="1">
      <c r="A9" s="89" t="str">
        <f>Overall!A9</f>
        <v>A.N.Other</v>
      </c>
      <c r="B9" s="160"/>
      <c r="C9" s="138" t="s">
        <v>247</v>
      </c>
      <c r="D9" s="137"/>
      <c r="E9" s="198"/>
      <c r="F9" s="137"/>
      <c r="G9" s="138" t="s">
        <v>247</v>
      </c>
      <c r="H9" s="137"/>
      <c r="I9" s="139"/>
      <c r="J9" s="140"/>
      <c r="K9" s="138" t="s">
        <v>247</v>
      </c>
      <c r="L9" s="140"/>
      <c r="M9" s="206"/>
      <c r="N9" s="140"/>
      <c r="O9" s="138" t="s">
        <v>247</v>
      </c>
      <c r="P9" s="140"/>
      <c r="Q9" s="139"/>
      <c r="R9" s="140"/>
      <c r="S9" s="138" t="s">
        <v>247</v>
      </c>
      <c r="T9" s="140"/>
      <c r="U9" s="206"/>
      <c r="V9" s="140"/>
      <c r="W9" s="138" t="s">
        <v>247</v>
      </c>
      <c r="X9" s="140"/>
      <c r="Y9" s="241"/>
      <c r="Z9" s="227"/>
      <c r="AA9" s="227"/>
      <c r="AB9" s="227"/>
      <c r="AC9" s="251"/>
      <c r="AD9" s="227"/>
      <c r="AE9" s="227"/>
      <c r="AF9" s="227"/>
      <c r="AG9" s="186" t="e">
        <f t="shared" si="0"/>
        <v>#DIV/0!</v>
      </c>
    </row>
    <row r="10" spans="1:33" ht="15.75" thickBot="1">
      <c r="A10" s="87" t="str">
        <f>Overall!A10</f>
        <v>Silcoates School</v>
      </c>
      <c r="B10" s="167"/>
      <c r="C10" s="168" t="s">
        <v>247</v>
      </c>
      <c r="D10" s="169"/>
      <c r="E10" s="196"/>
      <c r="F10" s="169"/>
      <c r="G10" s="168" t="s">
        <v>247</v>
      </c>
      <c r="H10" s="169"/>
      <c r="I10" s="170"/>
      <c r="J10" s="171"/>
      <c r="K10" s="168" t="s">
        <v>247</v>
      </c>
      <c r="L10" s="171"/>
      <c r="M10" s="204"/>
      <c r="N10" s="171"/>
      <c r="O10" s="168" t="s">
        <v>247</v>
      </c>
      <c r="P10" s="171"/>
      <c r="Q10" s="170"/>
      <c r="R10" s="171"/>
      <c r="S10" s="168" t="s">
        <v>247</v>
      </c>
      <c r="T10" s="171"/>
      <c r="U10" s="204"/>
      <c r="V10" s="171"/>
      <c r="W10" s="168" t="s">
        <v>247</v>
      </c>
      <c r="X10" s="171"/>
      <c r="Y10" s="239"/>
      <c r="Z10" s="225"/>
      <c r="AA10" s="225"/>
      <c r="AB10" s="225"/>
      <c r="AC10" s="249"/>
      <c r="AD10" s="225"/>
      <c r="AE10" s="225"/>
      <c r="AF10" s="225"/>
      <c r="AG10" s="186" t="e">
        <f t="shared" si="0"/>
        <v>#DIV/0!</v>
      </c>
    </row>
    <row r="11" spans="1:33" ht="15.75" thickBot="1">
      <c r="A11" s="88" t="str">
        <f>Overall!A11</f>
        <v>QEGS, Wakefield </v>
      </c>
      <c r="B11" s="154"/>
      <c r="C11" s="133" t="s">
        <v>247</v>
      </c>
      <c r="D11" s="134"/>
      <c r="E11" s="197"/>
      <c r="F11" s="134"/>
      <c r="G11" s="133" t="s">
        <v>247</v>
      </c>
      <c r="H11" s="134"/>
      <c r="I11" s="135"/>
      <c r="J11" s="136"/>
      <c r="K11" s="133" t="s">
        <v>247</v>
      </c>
      <c r="L11" s="136"/>
      <c r="M11" s="205"/>
      <c r="N11" s="136"/>
      <c r="O11" s="133" t="s">
        <v>247</v>
      </c>
      <c r="P11" s="136"/>
      <c r="Q11" s="135"/>
      <c r="R11" s="136"/>
      <c r="S11" s="133" t="s">
        <v>247</v>
      </c>
      <c r="T11" s="136"/>
      <c r="U11" s="205"/>
      <c r="V11" s="136"/>
      <c r="W11" s="133" t="s">
        <v>247</v>
      </c>
      <c r="X11" s="136"/>
      <c r="Y11" s="240"/>
      <c r="Z11" s="226"/>
      <c r="AA11" s="226"/>
      <c r="AB11" s="226"/>
      <c r="AC11" s="250"/>
      <c r="AD11" s="226"/>
      <c r="AE11" s="226"/>
      <c r="AF11" s="226"/>
      <c r="AG11" s="186" t="e">
        <f t="shared" si="0"/>
        <v>#DIV/0!</v>
      </c>
    </row>
    <row r="12" spans="1:33" ht="15.75" thickBot="1">
      <c r="A12" s="89" t="str">
        <f>Overall!A12</f>
        <v>Bradford GS</v>
      </c>
      <c r="B12" s="160"/>
      <c r="C12" s="138" t="s">
        <v>247</v>
      </c>
      <c r="D12" s="137"/>
      <c r="E12" s="198"/>
      <c r="F12" s="137"/>
      <c r="G12" s="138" t="s">
        <v>247</v>
      </c>
      <c r="H12" s="137"/>
      <c r="I12" s="139"/>
      <c r="J12" s="140"/>
      <c r="K12" s="138" t="s">
        <v>247</v>
      </c>
      <c r="L12" s="140"/>
      <c r="M12" s="206"/>
      <c r="N12" s="140"/>
      <c r="O12" s="138" t="s">
        <v>247</v>
      </c>
      <c r="P12" s="140"/>
      <c r="Q12" s="139"/>
      <c r="R12" s="140"/>
      <c r="S12" s="138" t="s">
        <v>247</v>
      </c>
      <c r="T12" s="140"/>
      <c r="U12" s="206"/>
      <c r="V12" s="140"/>
      <c r="W12" s="138" t="s">
        <v>247</v>
      </c>
      <c r="X12" s="140"/>
      <c r="Y12" s="241"/>
      <c r="Z12" s="227"/>
      <c r="AA12" s="227"/>
      <c r="AB12" s="227"/>
      <c r="AC12" s="251"/>
      <c r="AD12" s="227"/>
      <c r="AE12" s="227"/>
      <c r="AF12" s="227"/>
      <c r="AG12" s="186" t="e">
        <f t="shared" si="0"/>
        <v>#DIV/0!</v>
      </c>
    </row>
    <row r="13" spans="1:33" ht="15.75" thickBot="1">
      <c r="A13" s="87" t="str">
        <f>Overall!A13</f>
        <v>Woodhouse Grove School</v>
      </c>
      <c r="B13" s="167">
        <v>187</v>
      </c>
      <c r="C13" s="168" t="s">
        <v>247</v>
      </c>
      <c r="D13" s="169">
        <v>4</v>
      </c>
      <c r="E13" s="196"/>
      <c r="F13" s="169">
        <v>135</v>
      </c>
      <c r="G13" s="168" t="s">
        <v>247</v>
      </c>
      <c r="H13" s="169">
        <v>6</v>
      </c>
      <c r="I13" s="170"/>
      <c r="J13" s="171">
        <v>182</v>
      </c>
      <c r="K13" s="168" t="s">
        <v>247</v>
      </c>
      <c r="L13" s="171">
        <v>6</v>
      </c>
      <c r="M13" s="204"/>
      <c r="N13" s="171">
        <v>141</v>
      </c>
      <c r="O13" s="168" t="s">
        <v>247</v>
      </c>
      <c r="P13" s="171">
        <v>9</v>
      </c>
      <c r="Q13" s="170"/>
      <c r="R13" s="171"/>
      <c r="S13" s="168" t="s">
        <v>247</v>
      </c>
      <c r="T13" s="171"/>
      <c r="U13" s="204"/>
      <c r="V13" s="171"/>
      <c r="W13" s="168" t="s">
        <v>247</v>
      </c>
      <c r="X13" s="171"/>
      <c r="Y13" s="239"/>
      <c r="Z13" s="225"/>
      <c r="AA13" s="225"/>
      <c r="AB13" s="225"/>
      <c r="AC13" s="249"/>
      <c r="AD13" s="225"/>
      <c r="AE13" s="225"/>
      <c r="AF13" s="225"/>
      <c r="AG13" s="186">
        <f t="shared" si="0"/>
        <v>18.5</v>
      </c>
    </row>
    <row r="14" spans="1:33" ht="15.75" thickBot="1">
      <c r="A14" s="88" t="str">
        <f>Overall!A14</f>
        <v>Leeds GS</v>
      </c>
      <c r="B14" s="154"/>
      <c r="C14" s="133" t="s">
        <v>247</v>
      </c>
      <c r="D14" s="134"/>
      <c r="E14" s="197"/>
      <c r="F14" s="134"/>
      <c r="G14" s="133" t="s">
        <v>247</v>
      </c>
      <c r="H14" s="134"/>
      <c r="I14" s="135"/>
      <c r="J14" s="136">
        <v>141</v>
      </c>
      <c r="K14" s="133" t="s">
        <v>247</v>
      </c>
      <c r="L14" s="136">
        <v>9</v>
      </c>
      <c r="M14" s="205"/>
      <c r="N14" s="136">
        <v>182</v>
      </c>
      <c r="O14" s="133" t="s">
        <v>247</v>
      </c>
      <c r="P14" s="136">
        <v>6</v>
      </c>
      <c r="Q14" s="135"/>
      <c r="R14" s="136"/>
      <c r="S14" s="133" t="s">
        <v>247</v>
      </c>
      <c r="T14" s="136"/>
      <c r="U14" s="205"/>
      <c r="V14" s="136"/>
      <c r="W14" s="133" t="s">
        <v>247</v>
      </c>
      <c r="X14" s="136"/>
      <c r="Y14" s="240"/>
      <c r="Z14" s="226"/>
      <c r="AA14" s="226"/>
      <c r="AB14" s="226"/>
      <c r="AC14" s="250"/>
      <c r="AD14" s="226"/>
      <c r="AE14" s="226"/>
      <c r="AF14" s="226"/>
      <c r="AG14" s="186">
        <f t="shared" si="0"/>
        <v>-14.666666666666666</v>
      </c>
    </row>
    <row r="15" spans="1:33" ht="15.75" thickBot="1">
      <c r="A15" s="89" t="str">
        <f>Overall!A15</f>
        <v>Ashville College</v>
      </c>
      <c r="B15" s="160">
        <v>135</v>
      </c>
      <c r="C15" s="138" t="s">
        <v>247</v>
      </c>
      <c r="D15" s="137">
        <v>6</v>
      </c>
      <c r="E15" s="198"/>
      <c r="F15" s="137">
        <v>187</v>
      </c>
      <c r="G15" s="138" t="s">
        <v>247</v>
      </c>
      <c r="H15" s="137">
        <v>4</v>
      </c>
      <c r="I15" s="139"/>
      <c r="J15" s="140"/>
      <c r="K15" s="138" t="s">
        <v>247</v>
      </c>
      <c r="L15" s="140"/>
      <c r="M15" s="206"/>
      <c r="N15" s="140"/>
      <c r="O15" s="138" t="s">
        <v>247</v>
      </c>
      <c r="P15" s="140"/>
      <c r="Q15" s="139"/>
      <c r="R15" s="140"/>
      <c r="S15" s="138" t="s">
        <v>247</v>
      </c>
      <c r="T15" s="140"/>
      <c r="U15" s="206"/>
      <c r="V15" s="140"/>
      <c r="W15" s="138" t="s">
        <v>247</v>
      </c>
      <c r="X15" s="140"/>
      <c r="Y15" s="241"/>
      <c r="Z15" s="227"/>
      <c r="AA15" s="227"/>
      <c r="AB15" s="227"/>
      <c r="AC15" s="251"/>
      <c r="AD15" s="227"/>
      <c r="AE15" s="227"/>
      <c r="AF15" s="227"/>
      <c r="AG15" s="186">
        <f t="shared" si="0"/>
        <v>-24.25</v>
      </c>
    </row>
    <row r="16" spans="1:33" ht="15.75" thickBot="1">
      <c r="A16" s="87" t="str">
        <f>Overall!A16</f>
        <v>St Peter’s School, York</v>
      </c>
      <c r="B16" s="167"/>
      <c r="C16" s="168" t="s">
        <v>247</v>
      </c>
      <c r="D16" s="169"/>
      <c r="E16" s="196"/>
      <c r="F16" s="169"/>
      <c r="G16" s="168" t="s">
        <v>247</v>
      </c>
      <c r="H16" s="169"/>
      <c r="I16" s="170"/>
      <c r="J16" s="171"/>
      <c r="K16" s="168" t="s">
        <v>247</v>
      </c>
      <c r="L16" s="171"/>
      <c r="M16" s="204"/>
      <c r="N16" s="171"/>
      <c r="O16" s="168" t="s">
        <v>247</v>
      </c>
      <c r="P16" s="171"/>
      <c r="Q16" s="170"/>
      <c r="R16" s="171"/>
      <c r="S16" s="168" t="s">
        <v>247</v>
      </c>
      <c r="T16" s="171"/>
      <c r="U16" s="204"/>
      <c r="V16" s="171"/>
      <c r="W16" s="168" t="s">
        <v>247</v>
      </c>
      <c r="X16" s="171"/>
      <c r="Y16" s="239"/>
      <c r="Z16" s="225"/>
      <c r="AA16" s="225"/>
      <c r="AB16" s="225"/>
      <c r="AC16" s="249"/>
      <c r="AD16" s="225"/>
      <c r="AE16" s="225"/>
      <c r="AF16" s="225"/>
      <c r="AG16" s="186" t="e">
        <f t="shared" si="0"/>
        <v>#DIV/0!</v>
      </c>
    </row>
    <row r="17" spans="1:33" ht="15.75" thickBot="1">
      <c r="A17" s="88" t="str">
        <f>Overall!A17</f>
        <v>Pocklington School</v>
      </c>
      <c r="B17" s="154"/>
      <c r="C17" s="133" t="s">
        <v>247</v>
      </c>
      <c r="D17" s="134"/>
      <c r="E17" s="197"/>
      <c r="F17" s="134"/>
      <c r="G17" s="133" t="s">
        <v>247</v>
      </c>
      <c r="H17" s="134"/>
      <c r="I17" s="135"/>
      <c r="J17" s="136"/>
      <c r="K17" s="133" t="s">
        <v>247</v>
      </c>
      <c r="L17" s="136"/>
      <c r="M17" s="205"/>
      <c r="N17" s="136"/>
      <c r="O17" s="133" t="s">
        <v>247</v>
      </c>
      <c r="P17" s="136"/>
      <c r="Q17" s="135"/>
      <c r="R17" s="136"/>
      <c r="S17" s="133" t="s">
        <v>247</v>
      </c>
      <c r="T17" s="136"/>
      <c r="U17" s="205"/>
      <c r="V17" s="136"/>
      <c r="W17" s="133" t="s">
        <v>247</v>
      </c>
      <c r="X17" s="136"/>
      <c r="Y17" s="240"/>
      <c r="Z17" s="226"/>
      <c r="AA17" s="226"/>
      <c r="AB17" s="226"/>
      <c r="AC17" s="250"/>
      <c r="AD17" s="226"/>
      <c r="AE17" s="226"/>
      <c r="AF17" s="226"/>
      <c r="AG17" s="186" t="e">
        <f t="shared" si="0"/>
        <v>#DIV/0!</v>
      </c>
    </row>
    <row r="18" spans="1:33" ht="15.75" thickBot="1">
      <c r="A18" s="88" t="str">
        <f>Overall!A18</f>
        <v>Scarborough College </v>
      </c>
      <c r="B18" s="154"/>
      <c r="C18" s="133" t="s">
        <v>247</v>
      </c>
      <c r="D18" s="134"/>
      <c r="E18" s="197"/>
      <c r="F18" s="134"/>
      <c r="G18" s="133" t="s">
        <v>247</v>
      </c>
      <c r="H18" s="134"/>
      <c r="I18" s="135"/>
      <c r="J18" s="136"/>
      <c r="K18" s="133" t="s">
        <v>247</v>
      </c>
      <c r="L18" s="136"/>
      <c r="M18" s="205"/>
      <c r="N18" s="136"/>
      <c r="O18" s="133" t="s">
        <v>247</v>
      </c>
      <c r="P18" s="136"/>
      <c r="Q18" s="135"/>
      <c r="R18" s="136"/>
      <c r="S18" s="133" t="s">
        <v>247</v>
      </c>
      <c r="T18" s="136"/>
      <c r="U18" s="205"/>
      <c r="V18" s="136"/>
      <c r="W18" s="133" t="s">
        <v>247</v>
      </c>
      <c r="X18" s="136"/>
      <c r="Y18" s="240"/>
      <c r="Z18" s="226"/>
      <c r="AA18" s="226"/>
      <c r="AB18" s="226"/>
      <c r="AC18" s="250"/>
      <c r="AD18" s="226"/>
      <c r="AE18" s="226"/>
      <c r="AF18" s="226"/>
      <c r="AG18" s="186" t="e">
        <f t="shared" si="0"/>
        <v>#DIV/0!</v>
      </c>
    </row>
    <row r="19" spans="1:33" ht="15.75" thickBot="1">
      <c r="A19" s="89" t="str">
        <f>Overall!A19</f>
        <v>Hymers College</v>
      </c>
      <c r="B19" s="160"/>
      <c r="C19" s="138" t="s">
        <v>247</v>
      </c>
      <c r="D19" s="137"/>
      <c r="E19" s="198"/>
      <c r="F19" s="137"/>
      <c r="G19" s="138" t="s">
        <v>247</v>
      </c>
      <c r="H19" s="137"/>
      <c r="I19" s="139"/>
      <c r="J19" s="140"/>
      <c r="K19" s="138" t="s">
        <v>247</v>
      </c>
      <c r="L19" s="140"/>
      <c r="M19" s="206"/>
      <c r="N19" s="140"/>
      <c r="O19" s="138" t="s">
        <v>247</v>
      </c>
      <c r="P19" s="140"/>
      <c r="Q19" s="139"/>
      <c r="R19" s="140"/>
      <c r="S19" s="138" t="s">
        <v>247</v>
      </c>
      <c r="T19" s="140"/>
      <c r="U19" s="206"/>
      <c r="V19" s="140"/>
      <c r="W19" s="138" t="s">
        <v>247</v>
      </c>
      <c r="X19" s="140"/>
      <c r="Y19" s="241"/>
      <c r="Z19" s="227"/>
      <c r="AA19" s="227"/>
      <c r="AB19" s="227"/>
      <c r="AC19" s="251"/>
      <c r="AD19" s="227"/>
      <c r="AE19" s="227"/>
      <c r="AF19" s="227"/>
      <c r="AG19" s="186" t="e">
        <f t="shared" si="0"/>
        <v>#DIV/0!</v>
      </c>
    </row>
    <row r="20" spans="1:33" ht="15.75" thickBot="1">
      <c r="A20" s="87" t="str">
        <f>Overall!A20</f>
        <v>Worksop College</v>
      </c>
      <c r="B20" s="167"/>
      <c r="C20" s="168" t="s">
        <v>247</v>
      </c>
      <c r="D20" s="169"/>
      <c r="E20" s="196"/>
      <c r="F20" s="169"/>
      <c r="G20" s="168" t="s">
        <v>247</v>
      </c>
      <c r="H20" s="169"/>
      <c r="I20" s="170"/>
      <c r="J20" s="171"/>
      <c r="K20" s="168" t="s">
        <v>247</v>
      </c>
      <c r="L20" s="171"/>
      <c r="M20" s="204"/>
      <c r="N20" s="171"/>
      <c r="O20" s="168" t="s">
        <v>247</v>
      </c>
      <c r="P20" s="171"/>
      <c r="Q20" s="170"/>
      <c r="R20" s="171"/>
      <c r="S20" s="168" t="s">
        <v>247</v>
      </c>
      <c r="T20" s="171"/>
      <c r="U20" s="204"/>
      <c r="V20" s="171"/>
      <c r="W20" s="168" t="s">
        <v>247</v>
      </c>
      <c r="X20" s="171"/>
      <c r="Y20" s="239"/>
      <c r="Z20" s="225"/>
      <c r="AA20" s="225"/>
      <c r="AB20" s="225"/>
      <c r="AC20" s="249"/>
      <c r="AD20" s="225"/>
      <c r="AE20" s="225"/>
      <c r="AF20" s="225"/>
      <c r="AG20" s="186" t="e">
        <f t="shared" si="0"/>
        <v>#DIV/0!</v>
      </c>
    </row>
    <row r="21" spans="1:33" ht="15.75" thickBot="1">
      <c r="A21" s="88" t="str">
        <f>Overall!A21</f>
        <v>Birkdale School</v>
      </c>
      <c r="B21" s="154"/>
      <c r="C21" s="133" t="s">
        <v>247</v>
      </c>
      <c r="D21" s="134"/>
      <c r="E21" s="197"/>
      <c r="F21" s="134"/>
      <c r="G21" s="133" t="s">
        <v>247</v>
      </c>
      <c r="H21" s="134"/>
      <c r="I21" s="135"/>
      <c r="J21" s="136"/>
      <c r="K21" s="133" t="s">
        <v>247</v>
      </c>
      <c r="L21" s="136"/>
      <c r="M21" s="205"/>
      <c r="N21" s="136"/>
      <c r="O21" s="133" t="s">
        <v>247</v>
      </c>
      <c r="P21" s="136"/>
      <c r="Q21" s="135"/>
      <c r="R21" s="136"/>
      <c r="S21" s="133" t="s">
        <v>247</v>
      </c>
      <c r="T21" s="136"/>
      <c r="U21" s="205"/>
      <c r="V21" s="136"/>
      <c r="W21" s="133" t="s">
        <v>247</v>
      </c>
      <c r="X21" s="136"/>
      <c r="Y21" s="240"/>
      <c r="Z21" s="226"/>
      <c r="AA21" s="226"/>
      <c r="AB21" s="226"/>
      <c r="AC21" s="250"/>
      <c r="AD21" s="226"/>
      <c r="AE21" s="226"/>
      <c r="AF21" s="226"/>
      <c r="AG21" s="186" t="e">
        <f t="shared" si="0"/>
        <v>#DIV/0!</v>
      </c>
    </row>
    <row r="22" spans="1:33" ht="15.75" thickBot="1">
      <c r="A22" s="89" t="str">
        <f>Overall!A22</f>
        <v>Mount St Mary’s School</v>
      </c>
      <c r="B22" s="160"/>
      <c r="C22" s="138" t="s">
        <v>247</v>
      </c>
      <c r="D22" s="137"/>
      <c r="E22" s="198"/>
      <c r="F22" s="137"/>
      <c r="G22" s="138" t="s">
        <v>247</v>
      </c>
      <c r="H22" s="137"/>
      <c r="I22" s="139"/>
      <c r="J22" s="140"/>
      <c r="K22" s="138" t="s">
        <v>247</v>
      </c>
      <c r="L22" s="140"/>
      <c r="M22" s="206"/>
      <c r="N22" s="140"/>
      <c r="O22" s="138" t="s">
        <v>247</v>
      </c>
      <c r="P22" s="140"/>
      <c r="Q22" s="139"/>
      <c r="R22" s="140"/>
      <c r="S22" s="138" t="s">
        <v>247</v>
      </c>
      <c r="T22" s="140"/>
      <c r="U22" s="206"/>
      <c r="V22" s="140"/>
      <c r="W22" s="138" t="s">
        <v>247</v>
      </c>
      <c r="X22" s="140"/>
      <c r="Y22" s="241"/>
      <c r="Z22" s="227"/>
      <c r="AA22" s="227"/>
      <c r="AB22" s="227"/>
      <c r="AC22" s="251"/>
      <c r="AD22" s="227"/>
      <c r="AE22" s="227"/>
      <c r="AF22" s="227"/>
      <c r="AG22" s="186" t="e">
        <f t="shared" si="0"/>
        <v>#DIV/0!</v>
      </c>
    </row>
    <row r="23" spans="1:33" ht="15.75" thickBot="1">
      <c r="A23" s="87" t="str">
        <f>Overall!A23</f>
        <v>Sedbergh School</v>
      </c>
      <c r="B23" s="167">
        <v>157</v>
      </c>
      <c r="C23" s="168" t="s">
        <v>247</v>
      </c>
      <c r="D23" s="169">
        <v>5</v>
      </c>
      <c r="E23" s="196"/>
      <c r="F23" s="169">
        <v>75</v>
      </c>
      <c r="G23" s="168" t="s">
        <v>247</v>
      </c>
      <c r="H23" s="169">
        <v>10</v>
      </c>
      <c r="I23" s="170"/>
      <c r="J23" s="171">
        <v>94</v>
      </c>
      <c r="K23" s="168" t="s">
        <v>247</v>
      </c>
      <c r="L23" s="171">
        <v>0.01</v>
      </c>
      <c r="M23" s="204"/>
      <c r="N23" s="171">
        <v>91</v>
      </c>
      <c r="O23" s="168" t="s">
        <v>247</v>
      </c>
      <c r="P23" s="171">
        <v>1</v>
      </c>
      <c r="Q23" s="170"/>
      <c r="R23" s="171"/>
      <c r="S23" s="168" t="s">
        <v>247</v>
      </c>
      <c r="T23" s="171"/>
      <c r="U23" s="204"/>
      <c r="V23" s="171"/>
      <c r="W23" s="168" t="s">
        <v>247</v>
      </c>
      <c r="X23" s="171"/>
      <c r="Y23" s="239"/>
      <c r="Z23" s="225"/>
      <c r="AA23" s="225"/>
      <c r="AB23" s="225"/>
      <c r="AC23" s="249"/>
      <c r="AD23" s="225"/>
      <c r="AE23" s="225"/>
      <c r="AF23" s="225"/>
      <c r="AG23" s="186">
        <f t="shared" si="0"/>
        <v>35.008891308292505</v>
      </c>
    </row>
    <row r="24" spans="1:33" ht="15.75" thickBot="1">
      <c r="A24" s="88" t="str">
        <f>Overall!A24</f>
        <v>Giggleswick School</v>
      </c>
      <c r="B24" s="154"/>
      <c r="C24" s="133" t="s">
        <v>247</v>
      </c>
      <c r="D24" s="134"/>
      <c r="E24" s="197"/>
      <c r="F24" s="134"/>
      <c r="G24" s="133" t="s">
        <v>247</v>
      </c>
      <c r="H24" s="134"/>
      <c r="I24" s="135"/>
      <c r="J24" s="136"/>
      <c r="K24" s="133" t="s">
        <v>247</v>
      </c>
      <c r="L24" s="136"/>
      <c r="M24" s="205"/>
      <c r="N24" s="136"/>
      <c r="O24" s="133" t="s">
        <v>247</v>
      </c>
      <c r="P24" s="136"/>
      <c r="Q24" s="135"/>
      <c r="R24" s="136"/>
      <c r="S24" s="133" t="s">
        <v>247</v>
      </c>
      <c r="T24" s="136"/>
      <c r="U24" s="205"/>
      <c r="V24" s="136"/>
      <c r="W24" s="133" t="s">
        <v>247</v>
      </c>
      <c r="X24" s="136"/>
      <c r="Y24" s="240"/>
      <c r="Z24" s="226"/>
      <c r="AA24" s="226"/>
      <c r="AB24" s="226"/>
      <c r="AC24" s="250"/>
      <c r="AD24" s="226"/>
      <c r="AE24" s="226"/>
      <c r="AF24" s="226"/>
      <c r="AG24" s="186" t="e">
        <f t="shared" si="0"/>
        <v>#DIV/0!</v>
      </c>
    </row>
    <row r="25" spans="1:33" ht="15.75" thickBot="1">
      <c r="A25" s="88" t="str">
        <f>Overall!A25</f>
        <v>Queen Elizabeth GS</v>
      </c>
      <c r="B25" s="154"/>
      <c r="C25" s="133" t="s">
        <v>247</v>
      </c>
      <c r="D25" s="134"/>
      <c r="E25" s="197"/>
      <c r="F25" s="134"/>
      <c r="G25" s="133" t="s">
        <v>247</v>
      </c>
      <c r="H25" s="134"/>
      <c r="I25" s="135"/>
      <c r="J25" s="136">
        <v>91</v>
      </c>
      <c r="K25" s="133" t="s">
        <v>247</v>
      </c>
      <c r="L25" s="136">
        <v>1</v>
      </c>
      <c r="M25" s="205"/>
      <c r="N25" s="136">
        <v>94</v>
      </c>
      <c r="O25" s="133" t="s">
        <v>247</v>
      </c>
      <c r="P25" s="136">
        <v>0.01</v>
      </c>
      <c r="Q25" s="135"/>
      <c r="R25" s="136"/>
      <c r="S25" s="133" t="s">
        <v>247</v>
      </c>
      <c r="T25" s="136"/>
      <c r="U25" s="205"/>
      <c r="V25" s="136"/>
      <c r="W25" s="133" t="s">
        <v>247</v>
      </c>
      <c r="X25" s="136"/>
      <c r="Y25" s="240"/>
      <c r="Z25" s="226"/>
      <c r="AA25" s="226"/>
      <c r="AB25" s="226"/>
      <c r="AC25" s="250"/>
      <c r="AD25" s="226"/>
      <c r="AE25" s="226"/>
      <c r="AF25" s="226"/>
      <c r="AG25" s="186">
        <f t="shared" si="0"/>
        <v>-9309</v>
      </c>
    </row>
    <row r="26" spans="1:33" ht="15.75" thickBot="1">
      <c r="A26" s="89" t="str">
        <f>Overall!A26</f>
        <v>Carlisle School (tbc)</v>
      </c>
      <c r="B26" s="160"/>
      <c r="C26" s="138" t="s">
        <v>247</v>
      </c>
      <c r="D26" s="137"/>
      <c r="E26" s="198"/>
      <c r="F26" s="137"/>
      <c r="G26" s="138" t="s">
        <v>247</v>
      </c>
      <c r="H26" s="137"/>
      <c r="I26" s="139"/>
      <c r="J26" s="140"/>
      <c r="K26" s="138" t="s">
        <v>247</v>
      </c>
      <c r="L26" s="140"/>
      <c r="M26" s="206"/>
      <c r="N26" s="140"/>
      <c r="O26" s="138" t="s">
        <v>247</v>
      </c>
      <c r="P26" s="140"/>
      <c r="Q26" s="139"/>
      <c r="R26" s="140"/>
      <c r="S26" s="138" t="s">
        <v>247</v>
      </c>
      <c r="T26" s="140"/>
      <c r="U26" s="206"/>
      <c r="V26" s="140"/>
      <c r="W26" s="138" t="s">
        <v>247</v>
      </c>
      <c r="X26" s="140"/>
      <c r="Y26" s="241"/>
      <c r="Z26" s="227"/>
      <c r="AA26" s="227"/>
      <c r="AB26" s="227"/>
      <c r="AC26" s="251"/>
      <c r="AD26" s="227"/>
      <c r="AE26" s="227"/>
      <c r="AF26" s="227"/>
      <c r="AG26" s="186" t="e">
        <f t="shared" si="0"/>
        <v>#DIV/0!</v>
      </c>
    </row>
    <row r="27" spans="1:33" ht="15.75" thickBot="1">
      <c r="A27" s="87" t="str">
        <f>Overall!A27</f>
        <v>RGS, Lancaster</v>
      </c>
      <c r="B27" s="167"/>
      <c r="C27" s="168" t="s">
        <v>247</v>
      </c>
      <c r="D27" s="169"/>
      <c r="E27" s="196"/>
      <c r="F27" s="169"/>
      <c r="G27" s="168" t="s">
        <v>247</v>
      </c>
      <c r="H27" s="169"/>
      <c r="I27" s="170"/>
      <c r="J27" s="171"/>
      <c r="K27" s="168" t="s">
        <v>247</v>
      </c>
      <c r="L27" s="171"/>
      <c r="M27" s="204"/>
      <c r="N27" s="171"/>
      <c r="O27" s="168" t="s">
        <v>247</v>
      </c>
      <c r="P27" s="171"/>
      <c r="Q27" s="170"/>
      <c r="R27" s="171"/>
      <c r="S27" s="168" t="s">
        <v>247</v>
      </c>
      <c r="T27" s="171"/>
      <c r="U27" s="204"/>
      <c r="V27" s="171"/>
      <c r="W27" s="168" t="s">
        <v>247</v>
      </c>
      <c r="X27" s="171"/>
      <c r="Y27" s="239"/>
      <c r="Z27" s="225"/>
      <c r="AA27" s="225"/>
      <c r="AB27" s="225"/>
      <c r="AC27" s="249"/>
      <c r="AD27" s="225"/>
      <c r="AE27" s="225"/>
      <c r="AF27" s="225"/>
      <c r="AG27" s="186" t="e">
        <f t="shared" si="0"/>
        <v>#DIV/0!</v>
      </c>
    </row>
    <row r="28" spans="1:33" ht="15.75" thickBot="1">
      <c r="A28" s="88" t="str">
        <f>Overall!A28</f>
        <v>Liverpool College</v>
      </c>
      <c r="B28" s="154"/>
      <c r="C28" s="133" t="s">
        <v>247</v>
      </c>
      <c r="D28" s="134"/>
      <c r="E28" s="197"/>
      <c r="F28" s="134"/>
      <c r="G28" s="133" t="s">
        <v>247</v>
      </c>
      <c r="H28" s="134"/>
      <c r="I28" s="135"/>
      <c r="J28" s="136"/>
      <c r="K28" s="133" t="s">
        <v>247</v>
      </c>
      <c r="L28" s="136"/>
      <c r="M28" s="205"/>
      <c r="N28" s="136"/>
      <c r="O28" s="133" t="s">
        <v>247</v>
      </c>
      <c r="P28" s="136"/>
      <c r="Q28" s="135"/>
      <c r="R28" s="136"/>
      <c r="S28" s="133" t="s">
        <v>247</v>
      </c>
      <c r="T28" s="136"/>
      <c r="U28" s="205"/>
      <c r="V28" s="136"/>
      <c r="W28" s="133" t="s">
        <v>247</v>
      </c>
      <c r="X28" s="136"/>
      <c r="Y28" s="240"/>
      <c r="Z28" s="226"/>
      <c r="AA28" s="226"/>
      <c r="AB28" s="226"/>
      <c r="AC28" s="250"/>
      <c r="AD28" s="226"/>
      <c r="AE28" s="226"/>
      <c r="AF28" s="226"/>
      <c r="AG28" s="186" t="e">
        <f t="shared" si="0"/>
        <v>#DIV/0!</v>
      </c>
    </row>
    <row r="29" spans="1:33" ht="15.75" thickBot="1">
      <c r="A29" s="88" t="str">
        <f>Overall!A29</f>
        <v>Manchester GS</v>
      </c>
      <c r="B29" s="154"/>
      <c r="C29" s="133" t="s">
        <v>247</v>
      </c>
      <c r="D29" s="134"/>
      <c r="E29" s="197"/>
      <c r="F29" s="134"/>
      <c r="G29" s="133" t="s">
        <v>247</v>
      </c>
      <c r="H29" s="134"/>
      <c r="I29" s="135"/>
      <c r="J29" s="136"/>
      <c r="K29" s="133" t="s">
        <v>247</v>
      </c>
      <c r="L29" s="136"/>
      <c r="M29" s="205"/>
      <c r="N29" s="136"/>
      <c r="O29" s="133" t="s">
        <v>247</v>
      </c>
      <c r="P29" s="136"/>
      <c r="Q29" s="135"/>
      <c r="R29" s="136"/>
      <c r="S29" s="133" t="s">
        <v>247</v>
      </c>
      <c r="T29" s="136"/>
      <c r="U29" s="205"/>
      <c r="V29" s="136"/>
      <c r="W29" s="133" t="s">
        <v>247</v>
      </c>
      <c r="X29" s="136"/>
      <c r="Y29" s="240"/>
      <c r="Z29" s="226"/>
      <c r="AA29" s="226"/>
      <c r="AB29" s="226"/>
      <c r="AC29" s="250"/>
      <c r="AD29" s="226"/>
      <c r="AE29" s="226"/>
      <c r="AF29" s="226"/>
      <c r="AG29" s="186" t="e">
        <f t="shared" si="0"/>
        <v>#DIV/0!</v>
      </c>
    </row>
    <row r="30" spans="1:33" ht="15.75" thickBot="1">
      <c r="A30" s="89" t="str">
        <f>Overall!A30</f>
        <v>Merchant Taylor's,  Crosby</v>
      </c>
      <c r="B30" s="160"/>
      <c r="C30" s="138" t="s">
        <v>247</v>
      </c>
      <c r="D30" s="137"/>
      <c r="E30" s="198"/>
      <c r="F30" s="137"/>
      <c r="G30" s="138" t="s">
        <v>247</v>
      </c>
      <c r="H30" s="137"/>
      <c r="I30" s="139"/>
      <c r="J30" s="140"/>
      <c r="K30" s="138" t="s">
        <v>247</v>
      </c>
      <c r="L30" s="140"/>
      <c r="M30" s="206"/>
      <c r="N30" s="140"/>
      <c r="O30" s="138" t="s">
        <v>247</v>
      </c>
      <c r="P30" s="140"/>
      <c r="Q30" s="139"/>
      <c r="R30" s="140"/>
      <c r="S30" s="138" t="s">
        <v>247</v>
      </c>
      <c r="T30" s="140"/>
      <c r="U30" s="206"/>
      <c r="V30" s="140"/>
      <c r="W30" s="138" t="s">
        <v>247</v>
      </c>
      <c r="X30" s="140"/>
      <c r="Y30" s="241"/>
      <c r="Z30" s="227"/>
      <c r="AA30" s="227"/>
      <c r="AB30" s="227"/>
      <c r="AC30" s="251"/>
      <c r="AD30" s="227"/>
      <c r="AE30" s="227"/>
      <c r="AF30" s="227"/>
      <c r="AG30" s="186" t="e">
        <f t="shared" si="0"/>
        <v>#DIV/0!</v>
      </c>
    </row>
    <row r="31" spans="1:33" ht="15.75" thickBot="1">
      <c r="A31" s="87" t="str">
        <f>Overall!A31</f>
        <v>Bolton School</v>
      </c>
      <c r="B31" s="167"/>
      <c r="C31" s="168" t="s">
        <v>247</v>
      </c>
      <c r="D31" s="169"/>
      <c r="E31" s="196"/>
      <c r="F31" s="169"/>
      <c r="G31" s="168" t="s">
        <v>247</v>
      </c>
      <c r="H31" s="169"/>
      <c r="I31" s="170"/>
      <c r="J31" s="171"/>
      <c r="K31" s="168" t="s">
        <v>247</v>
      </c>
      <c r="L31" s="171"/>
      <c r="M31" s="204"/>
      <c r="N31" s="171"/>
      <c r="O31" s="168" t="s">
        <v>247</v>
      </c>
      <c r="P31" s="171"/>
      <c r="Q31" s="170"/>
      <c r="R31" s="171"/>
      <c r="S31" s="168" t="s">
        <v>247</v>
      </c>
      <c r="T31" s="171"/>
      <c r="U31" s="204"/>
      <c r="V31" s="171"/>
      <c r="W31" s="168" t="s">
        <v>247</v>
      </c>
      <c r="X31" s="171"/>
      <c r="Y31" s="239"/>
      <c r="Z31" s="225"/>
      <c r="AA31" s="225"/>
      <c r="AB31" s="225"/>
      <c r="AC31" s="249"/>
      <c r="AD31" s="225"/>
      <c r="AE31" s="225"/>
      <c r="AF31" s="225"/>
      <c r="AG31" s="186" t="e">
        <f t="shared" si="0"/>
        <v>#DIV/0!</v>
      </c>
    </row>
    <row r="32" spans="1:33" ht="15.75" thickBot="1">
      <c r="A32" s="88" t="str">
        <f>Overall!A32</f>
        <v>King Edward and Queen Mary’s School, Lytham</v>
      </c>
      <c r="B32" s="154"/>
      <c r="C32" s="133" t="s">
        <v>247</v>
      </c>
      <c r="D32" s="134"/>
      <c r="E32" s="197"/>
      <c r="F32" s="134"/>
      <c r="G32" s="133" t="s">
        <v>247</v>
      </c>
      <c r="H32" s="134"/>
      <c r="I32" s="135"/>
      <c r="J32" s="136"/>
      <c r="K32" s="133" t="s">
        <v>247</v>
      </c>
      <c r="L32" s="136"/>
      <c r="M32" s="205"/>
      <c r="N32" s="136"/>
      <c r="O32" s="133" t="s">
        <v>247</v>
      </c>
      <c r="P32" s="136"/>
      <c r="Q32" s="135"/>
      <c r="R32" s="136"/>
      <c r="S32" s="133" t="s">
        <v>247</v>
      </c>
      <c r="T32" s="136"/>
      <c r="U32" s="205"/>
      <c r="V32" s="136"/>
      <c r="W32" s="133" t="s">
        <v>247</v>
      </c>
      <c r="X32" s="136"/>
      <c r="Y32" s="240"/>
      <c r="Z32" s="226"/>
      <c r="AA32" s="226"/>
      <c r="AB32" s="226"/>
      <c r="AC32" s="250"/>
      <c r="AD32" s="226"/>
      <c r="AE32" s="226"/>
      <c r="AF32" s="226"/>
      <c r="AG32" s="186" t="e">
        <f t="shared" si="0"/>
        <v>#DIV/0!</v>
      </c>
    </row>
    <row r="33" spans="1:33" ht="15.75" thickBot="1">
      <c r="A33" s="88" t="str">
        <f>Overall!A33</f>
        <v>Queen Elizabeth Grammar School, Blackburn</v>
      </c>
      <c r="B33" s="154"/>
      <c r="C33" s="133" t="s">
        <v>247</v>
      </c>
      <c r="D33" s="134"/>
      <c r="E33" s="197"/>
      <c r="F33" s="134"/>
      <c r="G33" s="133" t="s">
        <v>247</v>
      </c>
      <c r="H33" s="134"/>
      <c r="I33" s="135"/>
      <c r="J33" s="136"/>
      <c r="K33" s="133" t="s">
        <v>247</v>
      </c>
      <c r="L33" s="136"/>
      <c r="M33" s="205"/>
      <c r="N33" s="136"/>
      <c r="O33" s="133" t="s">
        <v>247</v>
      </c>
      <c r="P33" s="136"/>
      <c r="Q33" s="135"/>
      <c r="R33" s="136"/>
      <c r="S33" s="133" t="s">
        <v>247</v>
      </c>
      <c r="T33" s="136"/>
      <c r="U33" s="205"/>
      <c r="V33" s="136"/>
      <c r="W33" s="133" t="s">
        <v>247</v>
      </c>
      <c r="X33" s="136"/>
      <c r="Y33" s="240"/>
      <c r="Z33" s="226"/>
      <c r="AA33" s="226"/>
      <c r="AB33" s="226"/>
      <c r="AC33" s="250"/>
      <c r="AD33" s="226"/>
      <c r="AE33" s="226"/>
      <c r="AF33" s="226"/>
      <c r="AG33" s="186" t="e">
        <f t="shared" si="0"/>
        <v>#DIV/0!</v>
      </c>
    </row>
    <row r="34" spans="1:33" ht="15.75" thickBot="1">
      <c r="A34" s="89" t="str">
        <f>Overall!A34</f>
        <v>Bury Grammar School </v>
      </c>
      <c r="B34" s="160"/>
      <c r="C34" s="138" t="s">
        <v>247</v>
      </c>
      <c r="D34" s="137"/>
      <c r="E34" s="198"/>
      <c r="F34" s="137"/>
      <c r="G34" s="138" t="s">
        <v>247</v>
      </c>
      <c r="H34" s="137"/>
      <c r="I34" s="139"/>
      <c r="J34" s="140"/>
      <c r="K34" s="138" t="s">
        <v>247</v>
      </c>
      <c r="L34" s="140"/>
      <c r="M34" s="206"/>
      <c r="N34" s="140"/>
      <c r="O34" s="138" t="s">
        <v>247</v>
      </c>
      <c r="P34" s="140"/>
      <c r="Q34" s="139"/>
      <c r="R34" s="140"/>
      <c r="S34" s="138" t="s">
        <v>247</v>
      </c>
      <c r="T34" s="140"/>
      <c r="U34" s="206"/>
      <c r="V34" s="140"/>
      <c r="W34" s="138" t="s">
        <v>247</v>
      </c>
      <c r="X34" s="140"/>
      <c r="Y34" s="241"/>
      <c r="Z34" s="227"/>
      <c r="AA34" s="227"/>
      <c r="AB34" s="227"/>
      <c r="AC34" s="251"/>
      <c r="AD34" s="227"/>
      <c r="AE34" s="227"/>
      <c r="AF34" s="227"/>
      <c r="AG34" s="186" t="e">
        <f t="shared" si="0"/>
        <v>#DIV/0!</v>
      </c>
    </row>
    <row r="35" spans="1:33" ht="15.75" thickBot="1">
      <c r="A35" s="87" t="str">
        <f>Overall!A35</f>
        <v>Cheadle Hulme School</v>
      </c>
      <c r="B35" s="167"/>
      <c r="C35" s="168" t="s">
        <v>247</v>
      </c>
      <c r="D35" s="169"/>
      <c r="E35" s="196"/>
      <c r="F35" s="169"/>
      <c r="G35" s="168" t="s">
        <v>247</v>
      </c>
      <c r="H35" s="169"/>
      <c r="I35" s="170"/>
      <c r="J35" s="171"/>
      <c r="K35" s="168" t="s">
        <v>247</v>
      </c>
      <c r="L35" s="171"/>
      <c r="M35" s="204"/>
      <c r="N35" s="171"/>
      <c r="O35" s="168" t="s">
        <v>247</v>
      </c>
      <c r="P35" s="171"/>
      <c r="Q35" s="170"/>
      <c r="R35" s="171"/>
      <c r="S35" s="168" t="s">
        <v>247</v>
      </c>
      <c r="T35" s="171"/>
      <c r="U35" s="204"/>
      <c r="V35" s="171"/>
      <c r="W35" s="168" t="s">
        <v>247</v>
      </c>
      <c r="X35" s="171"/>
      <c r="Y35" s="239"/>
      <c r="Z35" s="225"/>
      <c r="AA35" s="225"/>
      <c r="AB35" s="225"/>
      <c r="AC35" s="249"/>
      <c r="AD35" s="225"/>
      <c r="AE35" s="225"/>
      <c r="AF35" s="225"/>
      <c r="AG35" s="186" t="e">
        <f t="shared" si="0"/>
        <v>#DIV/0!</v>
      </c>
    </row>
    <row r="36" spans="1:33" ht="15.75" thickBot="1">
      <c r="A36" s="88" t="str">
        <f>Overall!A36</f>
        <v>Stockport Grammar School</v>
      </c>
      <c r="B36" s="154"/>
      <c r="C36" s="133" t="s">
        <v>247</v>
      </c>
      <c r="D36" s="134"/>
      <c r="E36" s="197"/>
      <c r="F36" s="134"/>
      <c r="G36" s="133" t="s">
        <v>247</v>
      </c>
      <c r="H36" s="134"/>
      <c r="I36" s="135"/>
      <c r="J36" s="136"/>
      <c r="K36" s="133" t="s">
        <v>247</v>
      </c>
      <c r="L36" s="136"/>
      <c r="M36" s="205"/>
      <c r="N36" s="136"/>
      <c r="O36" s="133" t="s">
        <v>247</v>
      </c>
      <c r="P36" s="136"/>
      <c r="Q36" s="135"/>
      <c r="R36" s="136"/>
      <c r="S36" s="133" t="s">
        <v>247</v>
      </c>
      <c r="T36" s="136"/>
      <c r="U36" s="205"/>
      <c r="V36" s="136"/>
      <c r="W36" s="133" t="s">
        <v>247</v>
      </c>
      <c r="X36" s="136"/>
      <c r="Y36" s="240"/>
      <c r="Z36" s="226"/>
      <c r="AA36" s="226"/>
      <c r="AB36" s="226"/>
      <c r="AC36" s="250"/>
      <c r="AD36" s="226"/>
      <c r="AE36" s="226"/>
      <c r="AF36" s="226"/>
      <c r="AG36" s="186" t="e">
        <f t="shared" si="0"/>
        <v>#DIV/0!</v>
      </c>
    </row>
    <row r="37" spans="1:33" ht="15.75" thickBot="1">
      <c r="A37" s="88" t="str">
        <f>Overall!A37</f>
        <v>King's School, Macclesfield</v>
      </c>
      <c r="B37" s="154"/>
      <c r="C37" s="133" t="s">
        <v>247</v>
      </c>
      <c r="D37" s="134"/>
      <c r="E37" s="197"/>
      <c r="F37" s="134"/>
      <c r="G37" s="133" t="s">
        <v>247</v>
      </c>
      <c r="H37" s="134"/>
      <c r="I37" s="135"/>
      <c r="J37" s="136"/>
      <c r="K37" s="133" t="s">
        <v>247</v>
      </c>
      <c r="L37" s="136"/>
      <c r="M37" s="205"/>
      <c r="N37" s="136"/>
      <c r="O37" s="133" t="s">
        <v>247</v>
      </c>
      <c r="P37" s="136"/>
      <c r="Q37" s="135"/>
      <c r="R37" s="136"/>
      <c r="S37" s="133" t="s">
        <v>247</v>
      </c>
      <c r="T37" s="136"/>
      <c r="U37" s="205"/>
      <c r="V37" s="136"/>
      <c r="W37" s="133" t="s">
        <v>247</v>
      </c>
      <c r="X37" s="136"/>
      <c r="Y37" s="240"/>
      <c r="Z37" s="226"/>
      <c r="AA37" s="226"/>
      <c r="AB37" s="226"/>
      <c r="AC37" s="250"/>
      <c r="AD37" s="226"/>
      <c r="AE37" s="226"/>
      <c r="AF37" s="226"/>
      <c r="AG37" s="186" t="e">
        <f t="shared" si="0"/>
        <v>#DIV/0!</v>
      </c>
    </row>
    <row r="38" spans="1:33" ht="15.75" thickBot="1">
      <c r="A38" s="89" t="str">
        <f>Overall!A38</f>
        <v>King's School, Chester</v>
      </c>
      <c r="B38" s="160"/>
      <c r="C38" s="138" t="s">
        <v>247</v>
      </c>
      <c r="D38" s="137"/>
      <c r="E38" s="198"/>
      <c r="F38" s="137"/>
      <c r="G38" s="138" t="s">
        <v>247</v>
      </c>
      <c r="H38" s="137"/>
      <c r="I38" s="139"/>
      <c r="J38" s="140"/>
      <c r="K38" s="138" t="s">
        <v>247</v>
      </c>
      <c r="L38" s="140"/>
      <c r="M38" s="206"/>
      <c r="N38" s="140"/>
      <c r="O38" s="138" t="s">
        <v>247</v>
      </c>
      <c r="P38" s="140"/>
      <c r="Q38" s="139"/>
      <c r="R38" s="140"/>
      <c r="S38" s="138" t="s">
        <v>247</v>
      </c>
      <c r="T38" s="140"/>
      <c r="U38" s="206"/>
      <c r="V38" s="140"/>
      <c r="W38" s="138" t="s">
        <v>247</v>
      </c>
      <c r="X38" s="140"/>
      <c r="Y38" s="241"/>
      <c r="Z38" s="227"/>
      <c r="AA38" s="227"/>
      <c r="AB38" s="227"/>
      <c r="AC38" s="251"/>
      <c r="AD38" s="227"/>
      <c r="AE38" s="227"/>
      <c r="AF38" s="227"/>
      <c r="AG38" s="186" t="e">
        <f t="shared" si="0"/>
        <v>#DIV/0!</v>
      </c>
    </row>
    <row r="39" spans="1:33" ht="15.75" thickBot="1">
      <c r="A39" s="90" t="str">
        <f>Overall!A39</f>
        <v>Shrewsbury School</v>
      </c>
      <c r="B39" s="169"/>
      <c r="C39" s="168" t="s">
        <v>247</v>
      </c>
      <c r="D39" s="169"/>
      <c r="E39" s="196"/>
      <c r="F39" s="169"/>
      <c r="G39" s="168" t="s">
        <v>247</v>
      </c>
      <c r="H39" s="169"/>
      <c r="I39" s="170"/>
      <c r="J39" s="171"/>
      <c r="K39" s="168" t="s">
        <v>247</v>
      </c>
      <c r="L39" s="171"/>
      <c r="M39" s="204"/>
      <c r="N39" s="171"/>
      <c r="O39" s="168" t="s">
        <v>247</v>
      </c>
      <c r="P39" s="171"/>
      <c r="Q39" s="170"/>
      <c r="R39" s="171">
        <v>179</v>
      </c>
      <c r="S39" s="168" t="s">
        <v>247</v>
      </c>
      <c r="T39" s="171">
        <v>5</v>
      </c>
      <c r="U39" s="204"/>
      <c r="V39" s="171">
        <v>136</v>
      </c>
      <c r="W39" s="168" t="s">
        <v>247</v>
      </c>
      <c r="X39" s="171">
        <v>7</v>
      </c>
      <c r="Y39" s="239"/>
      <c r="Z39" s="225"/>
      <c r="AA39" s="225"/>
      <c r="AB39" s="225"/>
      <c r="AC39" s="249"/>
      <c r="AD39" s="225"/>
      <c r="AE39" s="225"/>
      <c r="AF39" s="225"/>
      <c r="AG39" s="186">
        <f t="shared" si="0"/>
        <v>16.37142857142857</v>
      </c>
    </row>
    <row r="40" spans="1:33" ht="15.75" thickBot="1">
      <c r="A40" s="91" t="str">
        <f>Overall!A40</f>
        <v>Wrekin College</v>
      </c>
      <c r="B40" s="156">
        <v>159</v>
      </c>
      <c r="C40" s="157" t="s">
        <v>247</v>
      </c>
      <c r="D40" s="156">
        <v>8</v>
      </c>
      <c r="E40" s="202"/>
      <c r="F40" s="156">
        <v>160</v>
      </c>
      <c r="G40" s="157" t="s">
        <v>247</v>
      </c>
      <c r="H40" s="156">
        <v>9</v>
      </c>
      <c r="I40" s="135"/>
      <c r="J40" s="136"/>
      <c r="K40" s="133" t="s">
        <v>247</v>
      </c>
      <c r="L40" s="136"/>
      <c r="M40" s="205"/>
      <c r="N40" s="136"/>
      <c r="O40" s="133" t="s">
        <v>247</v>
      </c>
      <c r="P40" s="136"/>
      <c r="Q40" s="135"/>
      <c r="R40" s="136"/>
      <c r="S40" s="133" t="s">
        <v>247</v>
      </c>
      <c r="T40" s="136"/>
      <c r="U40" s="205"/>
      <c r="V40" s="136"/>
      <c r="W40" s="133" t="s">
        <v>247</v>
      </c>
      <c r="X40" s="136"/>
      <c r="Y40" s="240"/>
      <c r="Z40" s="226"/>
      <c r="AA40" s="226"/>
      <c r="AB40" s="226"/>
      <c r="AC40" s="250"/>
      <c r="AD40" s="226"/>
      <c r="AE40" s="226"/>
      <c r="AF40" s="226"/>
      <c r="AG40" s="186">
        <f t="shared" si="0"/>
        <v>2.0972222222222214</v>
      </c>
    </row>
    <row r="41" spans="1:33" ht="15.75" thickBot="1">
      <c r="A41" s="91" t="str">
        <f>Overall!A41</f>
        <v>Ellesmere College</v>
      </c>
      <c r="B41" s="134"/>
      <c r="C41" s="133" t="s">
        <v>247</v>
      </c>
      <c r="D41" s="134"/>
      <c r="E41" s="197"/>
      <c r="F41" s="134"/>
      <c r="G41" s="133" t="s">
        <v>247</v>
      </c>
      <c r="H41" s="134"/>
      <c r="I41" s="155"/>
      <c r="J41" s="136">
        <v>154</v>
      </c>
      <c r="K41" s="133" t="s">
        <v>247</v>
      </c>
      <c r="L41" s="136">
        <v>6</v>
      </c>
      <c r="M41" s="205"/>
      <c r="N41" s="136">
        <v>156</v>
      </c>
      <c r="O41" s="133" t="s">
        <v>247</v>
      </c>
      <c r="P41" s="136">
        <v>5</v>
      </c>
      <c r="Q41" s="139"/>
      <c r="R41" s="136"/>
      <c r="S41" s="133" t="s">
        <v>247</v>
      </c>
      <c r="T41" s="136"/>
      <c r="U41" s="205"/>
      <c r="V41" s="136"/>
      <c r="W41" s="133" t="s">
        <v>247</v>
      </c>
      <c r="X41" s="136"/>
      <c r="Y41" s="240"/>
      <c r="Z41" s="226"/>
      <c r="AA41" s="226"/>
      <c r="AB41" s="226"/>
      <c r="AC41" s="250"/>
      <c r="AD41" s="226"/>
      <c r="AE41" s="226"/>
      <c r="AF41" s="226"/>
      <c r="AG41" s="186">
        <f t="shared" si="0"/>
        <v>-5.533333333333331</v>
      </c>
    </row>
    <row r="42" spans="1:33" ht="15.75" thickBot="1">
      <c r="A42" s="92" t="str">
        <f>Overall!A42</f>
        <v>Denstone College</v>
      </c>
      <c r="B42" s="172">
        <v>160</v>
      </c>
      <c r="C42" s="138" t="s">
        <v>247</v>
      </c>
      <c r="D42" s="172">
        <v>9</v>
      </c>
      <c r="E42" s="203"/>
      <c r="F42" s="172">
        <v>159</v>
      </c>
      <c r="G42" s="138" t="s">
        <v>247</v>
      </c>
      <c r="H42" s="172">
        <v>8</v>
      </c>
      <c r="I42" s="173"/>
      <c r="J42" s="174">
        <v>156</v>
      </c>
      <c r="K42" s="138" t="s">
        <v>247</v>
      </c>
      <c r="L42" s="174">
        <v>5</v>
      </c>
      <c r="M42" s="207"/>
      <c r="N42" s="174">
        <v>154</v>
      </c>
      <c r="O42" s="138" t="s">
        <v>247</v>
      </c>
      <c r="P42" s="174">
        <v>6</v>
      </c>
      <c r="Q42" s="173"/>
      <c r="R42" s="174">
        <v>136</v>
      </c>
      <c r="S42" s="138" t="s">
        <v>247</v>
      </c>
      <c r="T42" s="174">
        <v>7</v>
      </c>
      <c r="U42" s="207"/>
      <c r="V42" s="174">
        <v>179</v>
      </c>
      <c r="W42" s="138" t="s">
        <v>247</v>
      </c>
      <c r="X42" s="174">
        <v>5</v>
      </c>
      <c r="Y42" s="242"/>
      <c r="Z42" s="228"/>
      <c r="AA42" s="228"/>
      <c r="AB42" s="228"/>
      <c r="AC42" s="252"/>
      <c r="AD42" s="228"/>
      <c r="AE42" s="228"/>
      <c r="AF42" s="228"/>
      <c r="AG42" s="186">
        <f t="shared" si="0"/>
        <v>-4.370927318295738</v>
      </c>
    </row>
    <row r="43" spans="1:33" ht="15.75" thickBot="1">
      <c r="A43" s="105" t="str">
        <f>Overall!A45</f>
        <v>Royal Hospital School, Holbrook</v>
      </c>
      <c r="B43" s="177"/>
      <c r="C43" s="168" t="s">
        <v>247</v>
      </c>
      <c r="D43" s="178"/>
      <c r="E43" s="192"/>
      <c r="F43" s="178"/>
      <c r="G43" s="168" t="s">
        <v>247</v>
      </c>
      <c r="H43" s="178"/>
      <c r="I43" s="170"/>
      <c r="J43" s="171"/>
      <c r="K43" s="168" t="s">
        <v>247</v>
      </c>
      <c r="L43" s="171"/>
      <c r="M43" s="204"/>
      <c r="N43" s="171"/>
      <c r="O43" s="168" t="s">
        <v>247</v>
      </c>
      <c r="P43" s="171"/>
      <c r="Q43" s="170"/>
      <c r="R43" s="171"/>
      <c r="S43" s="168" t="s">
        <v>247</v>
      </c>
      <c r="T43" s="171"/>
      <c r="U43" s="204"/>
      <c r="V43" s="171"/>
      <c r="W43" s="168" t="s">
        <v>247</v>
      </c>
      <c r="X43" s="171"/>
      <c r="Y43" s="239"/>
      <c r="Z43" s="225"/>
      <c r="AA43" s="225"/>
      <c r="AB43" s="225"/>
      <c r="AC43" s="249"/>
      <c r="AD43" s="225"/>
      <c r="AE43" s="225"/>
      <c r="AF43" s="225"/>
      <c r="AG43" s="186" t="e">
        <f t="shared" si="0"/>
        <v>#DIV/0!</v>
      </c>
    </row>
    <row r="44" spans="1:33" ht="15.75" thickBot="1">
      <c r="A44" s="104" t="str">
        <f>Overall!A46</f>
        <v>Ipswich School</v>
      </c>
      <c r="B44" s="158"/>
      <c r="C44" s="133" t="s">
        <v>247</v>
      </c>
      <c r="D44" s="141"/>
      <c r="E44" s="193"/>
      <c r="F44" s="141"/>
      <c r="G44" s="133" t="s">
        <v>247</v>
      </c>
      <c r="H44" s="141"/>
      <c r="I44" s="135"/>
      <c r="J44" s="136"/>
      <c r="K44" s="133" t="s">
        <v>247</v>
      </c>
      <c r="L44" s="136"/>
      <c r="M44" s="205"/>
      <c r="N44" s="136"/>
      <c r="O44" s="133" t="s">
        <v>247</v>
      </c>
      <c r="P44" s="136"/>
      <c r="Q44" s="135"/>
      <c r="R44" s="136"/>
      <c r="S44" s="133" t="s">
        <v>247</v>
      </c>
      <c r="T44" s="136"/>
      <c r="U44" s="205"/>
      <c r="V44" s="136"/>
      <c r="W44" s="133" t="s">
        <v>247</v>
      </c>
      <c r="X44" s="136"/>
      <c r="Y44" s="240"/>
      <c r="Z44" s="226"/>
      <c r="AA44" s="226"/>
      <c r="AB44" s="226"/>
      <c r="AC44" s="250"/>
      <c r="AD44" s="226"/>
      <c r="AE44" s="226"/>
      <c r="AF44" s="226"/>
      <c r="AG44" s="186" t="e">
        <f t="shared" si="0"/>
        <v>#DIV/0!</v>
      </c>
    </row>
    <row r="45" spans="1:33" ht="15.75" thickBot="1">
      <c r="A45" s="104" t="str">
        <f>Overall!A47</f>
        <v>Framlingham College</v>
      </c>
      <c r="B45" s="158"/>
      <c r="C45" s="133" t="s">
        <v>247</v>
      </c>
      <c r="D45" s="141"/>
      <c r="E45" s="193"/>
      <c r="F45" s="141"/>
      <c r="G45" s="133" t="s">
        <v>247</v>
      </c>
      <c r="H45" s="141"/>
      <c r="I45" s="135"/>
      <c r="J45" s="136"/>
      <c r="K45" s="133" t="s">
        <v>247</v>
      </c>
      <c r="L45" s="136"/>
      <c r="M45" s="205"/>
      <c r="N45" s="136"/>
      <c r="O45" s="133" t="s">
        <v>247</v>
      </c>
      <c r="P45" s="136"/>
      <c r="Q45" s="135"/>
      <c r="R45" s="136"/>
      <c r="S45" s="133" t="s">
        <v>247</v>
      </c>
      <c r="T45" s="136"/>
      <c r="U45" s="205"/>
      <c r="V45" s="136"/>
      <c r="W45" s="133" t="s">
        <v>247</v>
      </c>
      <c r="X45" s="136"/>
      <c r="Y45" s="240"/>
      <c r="Z45" s="226"/>
      <c r="AA45" s="226"/>
      <c r="AB45" s="226"/>
      <c r="AC45" s="250"/>
      <c r="AD45" s="226"/>
      <c r="AE45" s="226"/>
      <c r="AF45" s="226"/>
      <c r="AG45" s="186" t="e">
        <f t="shared" si="0"/>
        <v>#DIV/0!</v>
      </c>
    </row>
    <row r="46" spans="1:33" ht="15.75" thickBot="1">
      <c r="A46" s="106" t="str">
        <f>Overall!A48</f>
        <v>St Joseph’s School, Ipswich </v>
      </c>
      <c r="B46" s="159"/>
      <c r="C46" s="138" t="s">
        <v>247</v>
      </c>
      <c r="D46" s="142"/>
      <c r="E46" s="194"/>
      <c r="F46" s="142"/>
      <c r="G46" s="138" t="s">
        <v>247</v>
      </c>
      <c r="H46" s="142"/>
      <c r="I46" s="139"/>
      <c r="J46" s="140"/>
      <c r="K46" s="138" t="s">
        <v>247</v>
      </c>
      <c r="L46" s="140"/>
      <c r="M46" s="206"/>
      <c r="N46" s="140"/>
      <c r="O46" s="138" t="s">
        <v>247</v>
      </c>
      <c r="P46" s="140"/>
      <c r="Q46" s="139"/>
      <c r="R46" s="140"/>
      <c r="S46" s="138" t="s">
        <v>247</v>
      </c>
      <c r="T46" s="140"/>
      <c r="U46" s="206"/>
      <c r="V46" s="140"/>
      <c r="W46" s="138" t="s">
        <v>247</v>
      </c>
      <c r="X46" s="140"/>
      <c r="Y46" s="241"/>
      <c r="Z46" s="227"/>
      <c r="AA46" s="227"/>
      <c r="AB46" s="227"/>
      <c r="AC46" s="251"/>
      <c r="AD46" s="227"/>
      <c r="AE46" s="227"/>
      <c r="AF46" s="227"/>
      <c r="AG46" s="186" t="e">
        <f t="shared" si="0"/>
        <v>#DIV/0!</v>
      </c>
    </row>
    <row r="47" spans="1:33" ht="15.75" thickBot="1">
      <c r="A47" s="105" t="str">
        <f>Overall!A49</f>
        <v>The Perse School          </v>
      </c>
      <c r="B47" s="177">
        <v>156</v>
      </c>
      <c r="C47" s="168" t="s">
        <v>247</v>
      </c>
      <c r="D47" s="178">
        <v>7</v>
      </c>
      <c r="E47" s="192"/>
      <c r="F47" s="178">
        <v>158</v>
      </c>
      <c r="G47" s="168" t="s">
        <v>247</v>
      </c>
      <c r="H47" s="178">
        <v>8</v>
      </c>
      <c r="I47" s="170"/>
      <c r="J47" s="171">
        <v>129</v>
      </c>
      <c r="K47" s="168" t="s">
        <v>247</v>
      </c>
      <c r="L47" s="171">
        <v>7</v>
      </c>
      <c r="M47" s="204"/>
      <c r="N47" s="171">
        <v>141</v>
      </c>
      <c r="O47" s="168" t="s">
        <v>247</v>
      </c>
      <c r="P47" s="171">
        <v>10</v>
      </c>
      <c r="Q47" s="170"/>
      <c r="R47" s="171">
        <v>121</v>
      </c>
      <c r="S47" s="168" t="s">
        <v>247</v>
      </c>
      <c r="T47" s="171">
        <v>2</v>
      </c>
      <c r="U47" s="204"/>
      <c r="V47" s="171">
        <v>119</v>
      </c>
      <c r="W47" s="168" t="s">
        <v>247</v>
      </c>
      <c r="X47" s="171">
        <v>7</v>
      </c>
      <c r="Y47" s="239"/>
      <c r="Z47" s="225"/>
      <c r="AA47" s="225"/>
      <c r="AB47" s="225"/>
      <c r="AC47" s="249"/>
      <c r="AD47" s="225"/>
      <c r="AE47" s="225"/>
      <c r="AF47" s="225"/>
      <c r="AG47" s="186">
        <f t="shared" si="0"/>
        <v>8.655000000000001</v>
      </c>
    </row>
    <row r="48" spans="1:33" ht="15.75" thickBot="1">
      <c r="A48" s="104" t="str">
        <f>Overall!A50</f>
        <v>The Leys School</v>
      </c>
      <c r="B48" s="158">
        <v>158</v>
      </c>
      <c r="C48" s="133" t="s">
        <v>247</v>
      </c>
      <c r="D48" s="141">
        <v>8</v>
      </c>
      <c r="E48" s="193"/>
      <c r="F48" s="141">
        <v>156</v>
      </c>
      <c r="G48" s="133" t="s">
        <v>247</v>
      </c>
      <c r="H48" s="141">
        <v>7</v>
      </c>
      <c r="I48" s="135"/>
      <c r="J48" s="136">
        <v>193</v>
      </c>
      <c r="K48" s="133" t="s">
        <v>247</v>
      </c>
      <c r="L48" s="136">
        <v>5</v>
      </c>
      <c r="M48" s="205"/>
      <c r="N48" s="136">
        <v>91</v>
      </c>
      <c r="O48" s="133" t="s">
        <v>247</v>
      </c>
      <c r="P48" s="136">
        <v>10</v>
      </c>
      <c r="Q48" s="135"/>
      <c r="R48" s="136">
        <v>134</v>
      </c>
      <c r="S48" s="133" t="s">
        <v>247</v>
      </c>
      <c r="T48" s="136">
        <v>10</v>
      </c>
      <c r="U48" s="205"/>
      <c r="V48" s="136">
        <v>151</v>
      </c>
      <c r="W48" s="133" t="s">
        <v>247</v>
      </c>
      <c r="X48" s="136">
        <v>5</v>
      </c>
      <c r="Y48" s="240"/>
      <c r="Z48" s="226"/>
      <c r="AA48" s="226"/>
      <c r="AB48" s="226"/>
      <c r="AC48" s="250"/>
      <c r="AD48" s="226"/>
      <c r="AE48" s="226"/>
      <c r="AF48" s="226"/>
      <c r="AG48" s="186">
        <f t="shared" si="0"/>
        <v>2.996047430830039</v>
      </c>
    </row>
    <row r="49" spans="1:33" ht="15.75" thickBot="1">
      <c r="A49" s="104" t="str">
        <f>Overall!A51</f>
        <v>Felsted School</v>
      </c>
      <c r="B49" s="158">
        <v>124</v>
      </c>
      <c r="C49" s="133" t="s">
        <v>247</v>
      </c>
      <c r="D49" s="141">
        <v>2</v>
      </c>
      <c r="E49" s="193"/>
      <c r="F49" s="141">
        <v>123</v>
      </c>
      <c r="G49" s="133" t="s">
        <v>247</v>
      </c>
      <c r="H49" s="141">
        <v>9</v>
      </c>
      <c r="I49" s="135"/>
      <c r="J49" s="136">
        <v>141</v>
      </c>
      <c r="K49" s="133" t="s">
        <v>247</v>
      </c>
      <c r="L49" s="136">
        <v>10</v>
      </c>
      <c r="M49" s="205"/>
      <c r="N49" s="136">
        <v>129</v>
      </c>
      <c r="O49" s="133" t="s">
        <v>247</v>
      </c>
      <c r="P49" s="136">
        <v>7</v>
      </c>
      <c r="Q49" s="135"/>
      <c r="R49" s="136">
        <v>151</v>
      </c>
      <c r="S49" s="133" t="s">
        <v>247</v>
      </c>
      <c r="T49" s="136">
        <v>5</v>
      </c>
      <c r="U49" s="205"/>
      <c r="V49" s="136">
        <v>134</v>
      </c>
      <c r="W49" s="133" t="s">
        <v>247</v>
      </c>
      <c r="X49" s="136">
        <v>10</v>
      </c>
      <c r="Y49" s="240"/>
      <c r="Z49" s="226"/>
      <c r="AA49" s="226"/>
      <c r="AB49" s="226"/>
      <c r="AC49" s="250"/>
      <c r="AD49" s="226"/>
      <c r="AE49" s="226"/>
      <c r="AF49" s="226"/>
      <c r="AG49" s="186">
        <f t="shared" si="0"/>
        <v>9.62443438914027</v>
      </c>
    </row>
    <row r="50" spans="1:33" ht="15.75" thickBot="1">
      <c r="A50" s="106" t="str">
        <f>Overall!A52</f>
        <v>King's School, Ely</v>
      </c>
      <c r="B50" s="159">
        <v>123</v>
      </c>
      <c r="C50" s="138" t="s">
        <v>247</v>
      </c>
      <c r="D50" s="142">
        <v>9</v>
      </c>
      <c r="E50" s="194"/>
      <c r="F50" s="142">
        <v>124</v>
      </c>
      <c r="G50" s="138" t="s">
        <v>247</v>
      </c>
      <c r="H50" s="142">
        <v>2</v>
      </c>
      <c r="I50" s="139"/>
      <c r="J50" s="140">
        <v>91</v>
      </c>
      <c r="K50" s="138" t="s">
        <v>247</v>
      </c>
      <c r="L50" s="140">
        <v>10</v>
      </c>
      <c r="M50" s="206"/>
      <c r="N50" s="140">
        <v>193</v>
      </c>
      <c r="O50" s="138" t="s">
        <v>247</v>
      </c>
      <c r="P50" s="140">
        <v>5</v>
      </c>
      <c r="Q50" s="139"/>
      <c r="R50" s="140">
        <v>119</v>
      </c>
      <c r="S50" s="138" t="s">
        <v>247</v>
      </c>
      <c r="T50" s="140">
        <v>7</v>
      </c>
      <c r="U50" s="206"/>
      <c r="V50" s="140">
        <v>121</v>
      </c>
      <c r="W50" s="138" t="s">
        <v>247</v>
      </c>
      <c r="X50" s="140">
        <v>2</v>
      </c>
      <c r="Y50" s="241"/>
      <c r="Z50" s="227"/>
      <c r="AA50" s="227"/>
      <c r="AB50" s="227"/>
      <c r="AC50" s="251"/>
      <c r="AD50" s="227"/>
      <c r="AE50" s="227"/>
      <c r="AF50" s="227"/>
      <c r="AG50" s="186">
        <f t="shared" si="0"/>
        <v>-35.85897435897436</v>
      </c>
    </row>
    <row r="51" spans="1:33" ht="15.75" thickBot="1">
      <c r="A51" s="105" t="str">
        <f>Overall!A53</f>
        <v>Norwich School</v>
      </c>
      <c r="B51" s="177">
        <v>141</v>
      </c>
      <c r="C51" s="168" t="s">
        <v>247</v>
      </c>
      <c r="D51" s="178">
        <v>7</v>
      </c>
      <c r="E51" s="192"/>
      <c r="F51" s="178">
        <v>176</v>
      </c>
      <c r="G51" s="168" t="s">
        <v>247</v>
      </c>
      <c r="H51" s="178">
        <v>9</v>
      </c>
      <c r="I51" s="170"/>
      <c r="J51" s="171">
        <v>151</v>
      </c>
      <c r="K51" s="168" t="s">
        <v>247</v>
      </c>
      <c r="L51" s="171">
        <v>7</v>
      </c>
      <c r="M51" s="204"/>
      <c r="N51" s="171">
        <v>133</v>
      </c>
      <c r="O51" s="168" t="s">
        <v>247</v>
      </c>
      <c r="P51" s="171">
        <v>6</v>
      </c>
      <c r="Q51" s="170"/>
      <c r="R51" s="171"/>
      <c r="S51" s="168" t="s">
        <v>247</v>
      </c>
      <c r="T51" s="171"/>
      <c r="U51" s="204"/>
      <c r="V51" s="171"/>
      <c r="W51" s="168" t="s">
        <v>247</v>
      </c>
      <c r="X51" s="171"/>
      <c r="Y51" s="239"/>
      <c r="Z51" s="225"/>
      <c r="AA51" s="225"/>
      <c r="AB51" s="225"/>
      <c r="AC51" s="249"/>
      <c r="AD51" s="225"/>
      <c r="AE51" s="225"/>
      <c r="AF51" s="225"/>
      <c r="AG51" s="186">
        <f t="shared" si="0"/>
        <v>0.25714285714285623</v>
      </c>
    </row>
    <row r="52" spans="1:33" ht="15.75" thickBot="1">
      <c r="A52" s="104" t="str">
        <f>Overall!A54</f>
        <v>Bedford School</v>
      </c>
      <c r="B52" s="158">
        <v>126</v>
      </c>
      <c r="C52" s="133" t="s">
        <v>247</v>
      </c>
      <c r="D52" s="141">
        <v>2</v>
      </c>
      <c r="E52" s="193"/>
      <c r="F52" s="141">
        <v>125</v>
      </c>
      <c r="G52" s="133" t="s">
        <v>247</v>
      </c>
      <c r="H52" s="141">
        <v>10</v>
      </c>
      <c r="I52" s="135"/>
      <c r="J52" s="136">
        <v>177</v>
      </c>
      <c r="K52" s="133" t="s">
        <v>247</v>
      </c>
      <c r="L52" s="136">
        <v>1</v>
      </c>
      <c r="M52" s="205"/>
      <c r="N52" s="136">
        <v>174</v>
      </c>
      <c r="O52" s="133" t="s">
        <v>247</v>
      </c>
      <c r="P52" s="136">
        <v>7</v>
      </c>
      <c r="Q52" s="135"/>
      <c r="R52" s="136">
        <v>174</v>
      </c>
      <c r="S52" s="133" t="s">
        <v>247</v>
      </c>
      <c r="T52" s="136">
        <v>4</v>
      </c>
      <c r="U52" s="205"/>
      <c r="V52" s="136">
        <v>171</v>
      </c>
      <c r="W52" s="133" t="s">
        <v>247</v>
      </c>
      <c r="X52" s="136">
        <v>10</v>
      </c>
      <c r="Y52" s="240"/>
      <c r="Z52" s="226"/>
      <c r="AA52" s="226"/>
      <c r="AB52" s="226"/>
      <c r="AC52" s="250"/>
      <c r="AD52" s="226"/>
      <c r="AE52" s="226"/>
      <c r="AF52" s="226"/>
      <c r="AG52" s="186">
        <f t="shared" si="0"/>
        <v>50.735449735449734</v>
      </c>
    </row>
    <row r="53" spans="1:33" ht="15.75" thickBot="1">
      <c r="A53" s="104" t="str">
        <f>Overall!A55</f>
        <v>Stamford School</v>
      </c>
      <c r="B53" s="158">
        <v>176</v>
      </c>
      <c r="C53" s="133" t="s">
        <v>247</v>
      </c>
      <c r="D53" s="141">
        <v>9</v>
      </c>
      <c r="E53" s="193"/>
      <c r="F53" s="141">
        <v>141</v>
      </c>
      <c r="G53" s="133" t="s">
        <v>247</v>
      </c>
      <c r="H53" s="141">
        <v>7</v>
      </c>
      <c r="I53" s="135"/>
      <c r="J53" s="136">
        <v>174</v>
      </c>
      <c r="K53" s="133" t="s">
        <v>247</v>
      </c>
      <c r="L53" s="136">
        <v>7</v>
      </c>
      <c r="M53" s="205"/>
      <c r="N53" s="136">
        <v>177</v>
      </c>
      <c r="O53" s="133" t="s">
        <v>247</v>
      </c>
      <c r="P53" s="136">
        <v>1</v>
      </c>
      <c r="Q53" s="135"/>
      <c r="R53" s="136"/>
      <c r="S53" s="133" t="s">
        <v>247</v>
      </c>
      <c r="T53" s="136"/>
      <c r="U53" s="205"/>
      <c r="V53" s="136"/>
      <c r="W53" s="133" t="s">
        <v>247</v>
      </c>
      <c r="X53" s="136"/>
      <c r="Y53" s="240"/>
      <c r="Z53" s="226"/>
      <c r="AA53" s="226"/>
      <c r="AB53" s="226"/>
      <c r="AC53" s="250"/>
      <c r="AD53" s="226"/>
      <c r="AE53" s="226"/>
      <c r="AF53" s="226"/>
      <c r="AG53" s="186">
        <f t="shared" si="0"/>
        <v>-17.875</v>
      </c>
    </row>
    <row r="54" spans="1:33" ht="15.75" thickBot="1">
      <c r="A54" s="106" t="str">
        <f>Overall!A56</f>
        <v>Culford School</v>
      </c>
      <c r="B54" s="159">
        <v>125</v>
      </c>
      <c r="C54" s="138" t="s">
        <v>247</v>
      </c>
      <c r="D54" s="142">
        <v>10</v>
      </c>
      <c r="E54" s="194"/>
      <c r="F54" s="142">
        <v>126</v>
      </c>
      <c r="G54" s="138" t="s">
        <v>247</v>
      </c>
      <c r="H54" s="142">
        <v>2</v>
      </c>
      <c r="I54" s="139"/>
      <c r="J54" s="140">
        <v>133</v>
      </c>
      <c r="K54" s="138" t="s">
        <v>247</v>
      </c>
      <c r="L54" s="140">
        <v>6</v>
      </c>
      <c r="M54" s="206"/>
      <c r="N54" s="140">
        <v>151</v>
      </c>
      <c r="O54" s="138" t="s">
        <v>247</v>
      </c>
      <c r="P54" s="140">
        <v>7</v>
      </c>
      <c r="Q54" s="139"/>
      <c r="R54" s="140"/>
      <c r="S54" s="138" t="s">
        <v>247</v>
      </c>
      <c r="T54" s="140"/>
      <c r="U54" s="206"/>
      <c r="V54" s="140"/>
      <c r="W54" s="138" t="s">
        <v>247</v>
      </c>
      <c r="X54" s="140"/>
      <c r="Y54" s="241"/>
      <c r="Z54" s="227"/>
      <c r="AA54" s="227"/>
      <c r="AB54" s="227"/>
      <c r="AC54" s="251"/>
      <c r="AD54" s="227"/>
      <c r="AE54" s="227"/>
      <c r="AF54" s="227"/>
      <c r="AG54" s="186">
        <f t="shared" si="0"/>
        <v>-14.652777777777779</v>
      </c>
    </row>
    <row r="55" spans="1:33" ht="15.75" thickBot="1">
      <c r="A55" s="105" t="str">
        <f>Overall!A57</f>
        <v>Nottingham High School</v>
      </c>
      <c r="B55" s="177"/>
      <c r="C55" s="168" t="s">
        <v>247</v>
      </c>
      <c r="D55" s="178"/>
      <c r="E55" s="192"/>
      <c r="F55" s="178"/>
      <c r="G55" s="168" t="s">
        <v>247</v>
      </c>
      <c r="H55" s="178"/>
      <c r="I55" s="170"/>
      <c r="J55" s="171"/>
      <c r="K55" s="168" t="s">
        <v>247</v>
      </c>
      <c r="L55" s="171"/>
      <c r="M55" s="204"/>
      <c r="N55" s="171"/>
      <c r="O55" s="168" t="s">
        <v>247</v>
      </c>
      <c r="P55" s="171"/>
      <c r="Q55" s="170"/>
      <c r="R55" s="171"/>
      <c r="S55" s="168" t="s">
        <v>247</v>
      </c>
      <c r="T55" s="171"/>
      <c r="U55" s="204"/>
      <c r="V55" s="171"/>
      <c r="W55" s="168" t="s">
        <v>247</v>
      </c>
      <c r="X55" s="171"/>
      <c r="Y55" s="239"/>
      <c r="Z55" s="225"/>
      <c r="AA55" s="225"/>
      <c r="AB55" s="225"/>
      <c r="AC55" s="249"/>
      <c r="AD55" s="225"/>
      <c r="AE55" s="225"/>
      <c r="AF55" s="225"/>
      <c r="AG55" s="186" t="e">
        <f t="shared" si="0"/>
        <v>#DIV/0!</v>
      </c>
    </row>
    <row r="56" spans="1:33" ht="15.75" thickBot="1">
      <c r="A56" s="104" t="str">
        <f>Overall!A58</f>
        <v>Trent College</v>
      </c>
      <c r="B56" s="158"/>
      <c r="C56" s="133" t="s">
        <v>247</v>
      </c>
      <c r="D56" s="141"/>
      <c r="E56" s="193"/>
      <c r="F56" s="141"/>
      <c r="G56" s="133" t="s">
        <v>247</v>
      </c>
      <c r="H56" s="141"/>
      <c r="I56" s="135"/>
      <c r="J56" s="136"/>
      <c r="K56" s="133" t="s">
        <v>247</v>
      </c>
      <c r="L56" s="136"/>
      <c r="M56" s="205"/>
      <c r="N56" s="136"/>
      <c r="O56" s="133" t="s">
        <v>247</v>
      </c>
      <c r="P56" s="136"/>
      <c r="Q56" s="135"/>
      <c r="R56" s="136"/>
      <c r="S56" s="133" t="s">
        <v>247</v>
      </c>
      <c r="T56" s="136"/>
      <c r="U56" s="205"/>
      <c r="V56" s="136"/>
      <c r="W56" s="133" t="s">
        <v>247</v>
      </c>
      <c r="X56" s="136"/>
      <c r="Y56" s="240"/>
      <c r="Z56" s="226"/>
      <c r="AA56" s="226"/>
      <c r="AB56" s="226"/>
      <c r="AC56" s="250"/>
      <c r="AD56" s="226"/>
      <c r="AE56" s="226"/>
      <c r="AF56" s="226"/>
      <c r="AG56" s="186" t="e">
        <f t="shared" si="0"/>
        <v>#DIV/0!</v>
      </c>
    </row>
    <row r="57" spans="1:33" ht="15.75" thickBot="1">
      <c r="A57" s="104" t="str">
        <f>Overall!A59</f>
        <v>Repton School</v>
      </c>
      <c r="B57" s="158"/>
      <c r="C57" s="133" t="s">
        <v>247</v>
      </c>
      <c r="D57" s="141"/>
      <c r="E57" s="193"/>
      <c r="F57" s="141"/>
      <c r="G57" s="133" t="s">
        <v>247</v>
      </c>
      <c r="H57" s="141"/>
      <c r="I57" s="135"/>
      <c r="J57" s="136"/>
      <c r="K57" s="133" t="s">
        <v>247</v>
      </c>
      <c r="L57" s="136"/>
      <c r="M57" s="205"/>
      <c r="N57" s="136"/>
      <c r="O57" s="133" t="s">
        <v>247</v>
      </c>
      <c r="P57" s="136"/>
      <c r="Q57" s="135"/>
      <c r="R57" s="136"/>
      <c r="S57" s="133" t="s">
        <v>247</v>
      </c>
      <c r="T57" s="136"/>
      <c r="U57" s="205"/>
      <c r="V57" s="136"/>
      <c r="W57" s="133" t="s">
        <v>247</v>
      </c>
      <c r="X57" s="136"/>
      <c r="Y57" s="240"/>
      <c r="Z57" s="226"/>
      <c r="AA57" s="226"/>
      <c r="AB57" s="226"/>
      <c r="AC57" s="250"/>
      <c r="AD57" s="226"/>
      <c r="AE57" s="226"/>
      <c r="AF57" s="226"/>
      <c r="AG57" s="186" t="e">
        <f t="shared" si="0"/>
        <v>#DIV/0!</v>
      </c>
    </row>
    <row r="58" spans="1:33" ht="15.75" thickBot="1">
      <c r="A58" s="106" t="str">
        <f>Overall!A60</f>
        <v>Loughborough Grammar School</v>
      </c>
      <c r="B58" s="159"/>
      <c r="C58" s="138" t="s">
        <v>247</v>
      </c>
      <c r="D58" s="142"/>
      <c r="E58" s="194"/>
      <c r="F58" s="142"/>
      <c r="G58" s="138" t="s">
        <v>247</v>
      </c>
      <c r="H58" s="142"/>
      <c r="I58" s="139"/>
      <c r="J58" s="140"/>
      <c r="K58" s="138" t="s">
        <v>247</v>
      </c>
      <c r="L58" s="140"/>
      <c r="M58" s="206"/>
      <c r="N58" s="140"/>
      <c r="O58" s="138" t="s">
        <v>247</v>
      </c>
      <c r="P58" s="140"/>
      <c r="Q58" s="139"/>
      <c r="R58" s="140"/>
      <c r="S58" s="138" t="s">
        <v>247</v>
      </c>
      <c r="T58" s="140"/>
      <c r="U58" s="206"/>
      <c r="V58" s="140"/>
      <c r="W58" s="138" t="s">
        <v>247</v>
      </c>
      <c r="X58" s="140"/>
      <c r="Y58" s="241"/>
      <c r="Z58" s="227"/>
      <c r="AA58" s="227"/>
      <c r="AB58" s="227"/>
      <c r="AC58" s="251"/>
      <c r="AD58" s="227"/>
      <c r="AE58" s="227"/>
      <c r="AF58" s="227"/>
      <c r="AG58" s="186" t="e">
        <f t="shared" si="0"/>
        <v>#DIV/0!</v>
      </c>
    </row>
    <row r="59" spans="1:33" ht="15.75" thickBot="1">
      <c r="A59" s="105" t="str">
        <f>Overall!A61</f>
        <v>Stowe School</v>
      </c>
      <c r="B59" s="177"/>
      <c r="C59" s="168" t="s">
        <v>247</v>
      </c>
      <c r="D59" s="178"/>
      <c r="E59" s="192"/>
      <c r="F59" s="178"/>
      <c r="G59" s="168" t="s">
        <v>247</v>
      </c>
      <c r="H59" s="178"/>
      <c r="I59" s="170"/>
      <c r="J59" s="171"/>
      <c r="K59" s="168" t="s">
        <v>247</v>
      </c>
      <c r="L59" s="171"/>
      <c r="M59" s="204"/>
      <c r="N59" s="171"/>
      <c r="O59" s="168" t="s">
        <v>247</v>
      </c>
      <c r="P59" s="171"/>
      <c r="Q59" s="170"/>
      <c r="R59" s="171"/>
      <c r="S59" s="168" t="s">
        <v>247</v>
      </c>
      <c r="T59" s="171"/>
      <c r="U59" s="204"/>
      <c r="V59" s="171"/>
      <c r="W59" s="168" t="s">
        <v>247</v>
      </c>
      <c r="X59" s="171"/>
      <c r="Y59" s="239"/>
      <c r="Z59" s="225"/>
      <c r="AA59" s="225"/>
      <c r="AB59" s="225"/>
      <c r="AC59" s="249"/>
      <c r="AD59" s="225"/>
      <c r="AE59" s="225"/>
      <c r="AF59" s="225"/>
      <c r="AG59" s="186" t="e">
        <f t="shared" si="0"/>
        <v>#DIV/0!</v>
      </c>
    </row>
    <row r="60" spans="1:33" ht="15.75" thickBot="1">
      <c r="A60" s="104" t="str">
        <f>Overall!A62</f>
        <v>Bedford Modern School</v>
      </c>
      <c r="B60" s="158"/>
      <c r="C60" s="133" t="s">
        <v>247</v>
      </c>
      <c r="D60" s="141"/>
      <c r="E60" s="193"/>
      <c r="F60" s="141"/>
      <c r="G60" s="133" t="s">
        <v>247</v>
      </c>
      <c r="H60" s="141"/>
      <c r="I60" s="135"/>
      <c r="J60" s="136"/>
      <c r="K60" s="133" t="s">
        <v>247</v>
      </c>
      <c r="L60" s="136"/>
      <c r="M60" s="205"/>
      <c r="N60" s="136"/>
      <c r="O60" s="133" t="s">
        <v>247</v>
      </c>
      <c r="P60" s="136"/>
      <c r="Q60" s="135"/>
      <c r="R60" s="136"/>
      <c r="S60" s="133" t="s">
        <v>247</v>
      </c>
      <c r="T60" s="136"/>
      <c r="U60" s="205"/>
      <c r="V60" s="136"/>
      <c r="W60" s="133" t="s">
        <v>247</v>
      </c>
      <c r="X60" s="136"/>
      <c r="Y60" s="240"/>
      <c r="Z60" s="226"/>
      <c r="AA60" s="226"/>
      <c r="AB60" s="226"/>
      <c r="AC60" s="250"/>
      <c r="AD60" s="226"/>
      <c r="AE60" s="226"/>
      <c r="AF60" s="226"/>
      <c r="AG60" s="186" t="e">
        <f t="shared" si="0"/>
        <v>#DIV/0!</v>
      </c>
    </row>
    <row r="61" spans="1:33" ht="15.75" thickBot="1">
      <c r="A61" s="104" t="str">
        <f>Overall!A63</f>
        <v>Wellingborough School</v>
      </c>
      <c r="B61" s="158"/>
      <c r="C61" s="133" t="s">
        <v>247</v>
      </c>
      <c r="D61" s="141"/>
      <c r="E61" s="193"/>
      <c r="F61" s="141"/>
      <c r="G61" s="133" t="s">
        <v>247</v>
      </c>
      <c r="H61" s="141"/>
      <c r="I61" s="135"/>
      <c r="J61" s="136"/>
      <c r="K61" s="133" t="s">
        <v>247</v>
      </c>
      <c r="L61" s="136"/>
      <c r="M61" s="205"/>
      <c r="N61" s="136"/>
      <c r="O61" s="133" t="s">
        <v>247</v>
      </c>
      <c r="P61" s="136"/>
      <c r="Q61" s="135"/>
      <c r="R61" s="136"/>
      <c r="S61" s="133" t="s">
        <v>247</v>
      </c>
      <c r="T61" s="136"/>
      <c r="U61" s="205"/>
      <c r="V61" s="136"/>
      <c r="W61" s="133" t="s">
        <v>247</v>
      </c>
      <c r="X61" s="136"/>
      <c r="Y61" s="240"/>
      <c r="Z61" s="226"/>
      <c r="AA61" s="226"/>
      <c r="AB61" s="226"/>
      <c r="AC61" s="250"/>
      <c r="AD61" s="226"/>
      <c r="AE61" s="226"/>
      <c r="AF61" s="226"/>
      <c r="AG61" s="186" t="e">
        <f t="shared" si="0"/>
        <v>#DIV/0!</v>
      </c>
    </row>
    <row r="62" spans="1:33" ht="15.75" thickBot="1">
      <c r="A62" s="106" t="str">
        <f>Overall!A64</f>
        <v>Oundle School</v>
      </c>
      <c r="B62" s="159"/>
      <c r="C62" s="138" t="s">
        <v>247</v>
      </c>
      <c r="D62" s="142"/>
      <c r="E62" s="194"/>
      <c r="F62" s="142"/>
      <c r="G62" s="138" t="s">
        <v>247</v>
      </c>
      <c r="H62" s="142"/>
      <c r="I62" s="139"/>
      <c r="J62" s="140"/>
      <c r="K62" s="138" t="s">
        <v>247</v>
      </c>
      <c r="L62" s="140"/>
      <c r="M62" s="206"/>
      <c r="N62" s="140"/>
      <c r="O62" s="138" t="s">
        <v>247</v>
      </c>
      <c r="P62" s="140"/>
      <c r="Q62" s="139"/>
      <c r="R62" s="140"/>
      <c r="S62" s="138" t="s">
        <v>247</v>
      </c>
      <c r="T62" s="140"/>
      <c r="U62" s="206"/>
      <c r="V62" s="140"/>
      <c r="W62" s="138" t="s">
        <v>247</v>
      </c>
      <c r="X62" s="140"/>
      <c r="Y62" s="241"/>
      <c r="Z62" s="227"/>
      <c r="AA62" s="227"/>
      <c r="AB62" s="227"/>
      <c r="AC62" s="251"/>
      <c r="AD62" s="227"/>
      <c r="AE62" s="227"/>
      <c r="AF62" s="227"/>
      <c r="AG62" s="186" t="e">
        <f t="shared" si="0"/>
        <v>#DIV/0!</v>
      </c>
    </row>
    <row r="63" spans="1:33" ht="15.75" thickBot="1">
      <c r="A63" s="104" t="str">
        <f>Overall!A65</f>
        <v>Uppingham School</v>
      </c>
      <c r="B63" s="175"/>
      <c r="C63" s="164" t="s">
        <v>247</v>
      </c>
      <c r="D63" s="176"/>
      <c r="E63" s="195"/>
      <c r="F63" s="176"/>
      <c r="G63" s="164" t="s">
        <v>247</v>
      </c>
      <c r="H63" s="176"/>
      <c r="I63" s="165"/>
      <c r="J63" s="166"/>
      <c r="K63" s="164" t="s">
        <v>247</v>
      </c>
      <c r="L63" s="166"/>
      <c r="M63" s="208"/>
      <c r="N63" s="166"/>
      <c r="O63" s="164" t="s">
        <v>247</v>
      </c>
      <c r="P63" s="166"/>
      <c r="Q63" s="165"/>
      <c r="R63" s="166"/>
      <c r="S63" s="164" t="s">
        <v>247</v>
      </c>
      <c r="T63" s="166"/>
      <c r="U63" s="208"/>
      <c r="V63" s="166"/>
      <c r="W63" s="164" t="s">
        <v>247</v>
      </c>
      <c r="X63" s="166"/>
      <c r="Y63" s="243"/>
      <c r="Z63" s="229"/>
      <c r="AA63" s="229"/>
      <c r="AB63" s="229"/>
      <c r="AC63" s="253"/>
      <c r="AD63" s="229"/>
      <c r="AE63" s="229"/>
      <c r="AF63" s="229"/>
      <c r="AG63" s="186" t="e">
        <f t="shared" si="0"/>
        <v>#DIV/0!</v>
      </c>
    </row>
    <row r="64" spans="1:33" ht="15.75" thickBot="1">
      <c r="A64" s="104" t="str">
        <f>Overall!A66</f>
        <v>Oakham School</v>
      </c>
      <c r="B64" s="158"/>
      <c r="C64" s="133" t="s">
        <v>247</v>
      </c>
      <c r="D64" s="141"/>
      <c r="E64" s="193"/>
      <c r="F64" s="141"/>
      <c r="G64" s="133" t="s">
        <v>247</v>
      </c>
      <c r="H64" s="141"/>
      <c r="I64" s="135"/>
      <c r="J64" s="136"/>
      <c r="K64" s="133" t="s">
        <v>247</v>
      </c>
      <c r="L64" s="136"/>
      <c r="M64" s="205"/>
      <c r="N64" s="136"/>
      <c r="O64" s="133" t="s">
        <v>247</v>
      </c>
      <c r="P64" s="136"/>
      <c r="Q64" s="135"/>
      <c r="R64" s="136"/>
      <c r="S64" s="133" t="s">
        <v>247</v>
      </c>
      <c r="T64" s="136"/>
      <c r="U64" s="205"/>
      <c r="V64" s="136"/>
      <c r="W64" s="133" t="s">
        <v>247</v>
      </c>
      <c r="X64" s="136"/>
      <c r="Y64" s="240"/>
      <c r="Z64" s="226"/>
      <c r="AA64" s="226"/>
      <c r="AB64" s="226"/>
      <c r="AC64" s="250"/>
      <c r="AD64" s="226"/>
      <c r="AE64" s="226"/>
      <c r="AF64" s="226"/>
      <c r="AG64" s="186" t="e">
        <f t="shared" si="0"/>
        <v>#DIV/0!</v>
      </c>
    </row>
    <row r="65" spans="1:33" ht="15.75" thickBot="1">
      <c r="A65" s="104" t="str">
        <f>Overall!A67</f>
        <v>Leicester Grammar School</v>
      </c>
      <c r="B65" s="158"/>
      <c r="C65" s="133" t="s">
        <v>247</v>
      </c>
      <c r="D65" s="141"/>
      <c r="E65" s="193"/>
      <c r="F65" s="141"/>
      <c r="G65" s="133" t="s">
        <v>247</v>
      </c>
      <c r="H65" s="141"/>
      <c r="I65" s="135"/>
      <c r="J65" s="136"/>
      <c r="K65" s="133" t="s">
        <v>247</v>
      </c>
      <c r="L65" s="136"/>
      <c r="M65" s="205"/>
      <c r="N65" s="136"/>
      <c r="O65" s="133" t="s">
        <v>247</v>
      </c>
      <c r="P65" s="136"/>
      <c r="Q65" s="135"/>
      <c r="R65" s="136"/>
      <c r="S65" s="133" t="s">
        <v>247</v>
      </c>
      <c r="T65" s="136"/>
      <c r="U65" s="205"/>
      <c r="V65" s="136"/>
      <c r="W65" s="133" t="s">
        <v>247</v>
      </c>
      <c r="X65" s="136"/>
      <c r="Y65" s="240"/>
      <c r="Z65" s="226"/>
      <c r="AA65" s="226"/>
      <c r="AB65" s="226"/>
      <c r="AC65" s="250"/>
      <c r="AD65" s="226"/>
      <c r="AE65" s="226"/>
      <c r="AF65" s="226"/>
      <c r="AG65" s="186" t="e">
        <f t="shared" si="0"/>
        <v>#DIV/0!</v>
      </c>
    </row>
    <row r="66" spans="1:33" ht="15.75" thickBot="1">
      <c r="A66" s="106" t="str">
        <f>Overall!A68</f>
        <v>Rugby School     </v>
      </c>
      <c r="B66" s="159"/>
      <c r="C66" s="138" t="s">
        <v>247</v>
      </c>
      <c r="D66" s="142"/>
      <c r="E66" s="194"/>
      <c r="F66" s="142"/>
      <c r="G66" s="138" t="s">
        <v>247</v>
      </c>
      <c r="H66" s="142"/>
      <c r="I66" s="139"/>
      <c r="J66" s="140"/>
      <c r="K66" s="138" t="s">
        <v>247</v>
      </c>
      <c r="L66" s="140"/>
      <c r="M66" s="206"/>
      <c r="N66" s="140"/>
      <c r="O66" s="138" t="s">
        <v>247</v>
      </c>
      <c r="P66" s="140"/>
      <c r="Q66" s="139"/>
      <c r="R66" s="140"/>
      <c r="S66" s="138" t="s">
        <v>247</v>
      </c>
      <c r="T66" s="140"/>
      <c r="U66" s="206"/>
      <c r="V66" s="140"/>
      <c r="W66" s="138" t="s">
        <v>247</v>
      </c>
      <c r="X66" s="140"/>
      <c r="Y66" s="241"/>
      <c r="Z66" s="227"/>
      <c r="AA66" s="227"/>
      <c r="AB66" s="227"/>
      <c r="AC66" s="251"/>
      <c r="AD66" s="227"/>
      <c r="AE66" s="227"/>
      <c r="AF66" s="227"/>
      <c r="AG66" s="186" t="e">
        <f t="shared" si="0"/>
        <v>#DIV/0!</v>
      </c>
    </row>
    <row r="67" spans="1:33" ht="15.75" thickBot="1">
      <c r="A67" s="60" t="str">
        <f>Overall!A71</f>
        <v>The Oratory School</v>
      </c>
      <c r="B67" s="167">
        <v>112</v>
      </c>
      <c r="C67" s="168" t="s">
        <v>247</v>
      </c>
      <c r="D67" s="169">
        <v>2</v>
      </c>
      <c r="E67" s="196"/>
      <c r="F67" s="169">
        <v>111</v>
      </c>
      <c r="G67" s="168" t="s">
        <v>247</v>
      </c>
      <c r="H67" s="169">
        <v>7</v>
      </c>
      <c r="I67" s="179"/>
      <c r="J67" s="180">
        <v>99</v>
      </c>
      <c r="K67" s="168" t="s">
        <v>247</v>
      </c>
      <c r="L67" s="181">
        <v>4</v>
      </c>
      <c r="M67" s="209"/>
      <c r="N67" s="181">
        <v>98</v>
      </c>
      <c r="O67" s="168" t="s">
        <v>247</v>
      </c>
      <c r="P67" s="181">
        <v>6</v>
      </c>
      <c r="Q67" s="130"/>
      <c r="R67" s="181"/>
      <c r="S67" s="168" t="s">
        <v>247</v>
      </c>
      <c r="T67" s="181"/>
      <c r="U67" s="209"/>
      <c r="V67" s="181"/>
      <c r="W67" s="168" t="s">
        <v>247</v>
      </c>
      <c r="X67" s="181"/>
      <c r="Y67" s="244"/>
      <c r="Z67" s="230"/>
      <c r="AA67" s="230"/>
      <c r="AB67" s="230"/>
      <c r="AC67" s="254"/>
      <c r="AD67" s="230"/>
      <c r="AE67" s="230"/>
      <c r="AF67" s="230"/>
      <c r="AG67" s="186">
        <f t="shared" si="0"/>
        <v>19.089743589743588</v>
      </c>
    </row>
    <row r="68" spans="1:33" ht="15.75" thickBot="1">
      <c r="A68" s="55" t="str">
        <f>Overall!A72</f>
        <v>Bromsgrove School</v>
      </c>
      <c r="B68" s="154">
        <v>111</v>
      </c>
      <c r="C68" s="133" t="s">
        <v>247</v>
      </c>
      <c r="D68" s="134">
        <v>7</v>
      </c>
      <c r="E68" s="197"/>
      <c r="F68" s="134">
        <v>112</v>
      </c>
      <c r="G68" s="133" t="s">
        <v>247</v>
      </c>
      <c r="H68" s="134">
        <v>2</v>
      </c>
      <c r="I68" s="143"/>
      <c r="J68" s="144"/>
      <c r="K68" s="133" t="s">
        <v>247</v>
      </c>
      <c r="L68" s="145"/>
      <c r="M68" s="210"/>
      <c r="N68" s="145"/>
      <c r="O68" s="133" t="s">
        <v>247</v>
      </c>
      <c r="P68" s="145"/>
      <c r="Q68" s="132"/>
      <c r="R68" s="145"/>
      <c r="S68" s="133" t="s">
        <v>247</v>
      </c>
      <c r="T68" s="145"/>
      <c r="U68" s="210"/>
      <c r="V68" s="145"/>
      <c r="W68" s="133" t="s">
        <v>247</v>
      </c>
      <c r="X68" s="145"/>
      <c r="Y68" s="245"/>
      <c r="Z68" s="231"/>
      <c r="AA68" s="231"/>
      <c r="AB68" s="231"/>
      <c r="AC68" s="255"/>
      <c r="AD68" s="231"/>
      <c r="AE68" s="231"/>
      <c r="AF68" s="231"/>
      <c r="AG68" s="186">
        <f t="shared" si="0"/>
        <v>-40.14285714285714</v>
      </c>
    </row>
    <row r="69" spans="1:33" ht="15.75" thickBot="1">
      <c r="A69" s="55" t="str">
        <f>Overall!A73</f>
        <v>Dr Challoner's Grammar School</v>
      </c>
      <c r="B69" s="154">
        <v>99</v>
      </c>
      <c r="C69" s="133" t="s">
        <v>247</v>
      </c>
      <c r="D69" s="134">
        <v>7</v>
      </c>
      <c r="E69" s="197"/>
      <c r="F69" s="134">
        <v>84</v>
      </c>
      <c r="G69" s="133" t="s">
        <v>247</v>
      </c>
      <c r="H69" s="134">
        <v>8</v>
      </c>
      <c r="I69" s="143"/>
      <c r="J69" s="144">
        <v>98</v>
      </c>
      <c r="K69" s="133" t="s">
        <v>247</v>
      </c>
      <c r="L69" s="145">
        <v>6</v>
      </c>
      <c r="M69" s="210"/>
      <c r="N69" s="145">
        <v>99</v>
      </c>
      <c r="O69" s="133" t="s">
        <v>247</v>
      </c>
      <c r="P69" s="145">
        <v>4</v>
      </c>
      <c r="Q69" s="132"/>
      <c r="R69" s="145"/>
      <c r="S69" s="133" t="s">
        <v>247</v>
      </c>
      <c r="T69" s="145"/>
      <c r="U69" s="210"/>
      <c r="V69" s="145"/>
      <c r="W69" s="133" t="s">
        <v>247</v>
      </c>
      <c r="X69" s="145"/>
      <c r="Y69" s="245"/>
      <c r="Z69" s="231"/>
      <c r="AA69" s="231"/>
      <c r="AB69" s="231"/>
      <c r="AC69" s="255"/>
      <c r="AD69" s="231"/>
      <c r="AE69" s="231"/>
      <c r="AF69" s="231"/>
      <c r="AG69" s="186">
        <f aca="true" t="shared" si="1" ref="AG69:AG124">((B69+J69+R69+Z69)/(D69+L69+T69+AB69))-((F69+N69+V69+AD69)/(H69+P69+X69+AF69))</f>
        <v>-0.0961538461538467</v>
      </c>
    </row>
    <row r="70" spans="1:33" ht="15.75" thickBot="1">
      <c r="A70" s="61" t="str">
        <f>Overall!A74</f>
        <v>Wolverhampton GS</v>
      </c>
      <c r="B70" s="160">
        <v>84</v>
      </c>
      <c r="C70" s="138" t="s">
        <v>247</v>
      </c>
      <c r="D70" s="137">
        <v>8</v>
      </c>
      <c r="E70" s="198"/>
      <c r="F70" s="137">
        <v>99</v>
      </c>
      <c r="G70" s="138" t="s">
        <v>247</v>
      </c>
      <c r="H70" s="137">
        <v>7</v>
      </c>
      <c r="I70" s="146"/>
      <c r="J70" s="147"/>
      <c r="K70" s="138" t="s">
        <v>247</v>
      </c>
      <c r="L70" s="148"/>
      <c r="M70" s="199"/>
      <c r="N70" s="148"/>
      <c r="O70" s="138" t="s">
        <v>247</v>
      </c>
      <c r="P70" s="148"/>
      <c r="Q70" s="149"/>
      <c r="R70" s="148"/>
      <c r="S70" s="138" t="s">
        <v>247</v>
      </c>
      <c r="T70" s="148"/>
      <c r="U70" s="199"/>
      <c r="V70" s="148"/>
      <c r="W70" s="138" t="s">
        <v>247</v>
      </c>
      <c r="X70" s="148"/>
      <c r="Y70" s="246"/>
      <c r="Z70" s="232"/>
      <c r="AA70" s="232"/>
      <c r="AB70" s="232"/>
      <c r="AC70" s="256"/>
      <c r="AD70" s="232"/>
      <c r="AE70" s="232"/>
      <c r="AF70" s="232"/>
      <c r="AG70" s="186">
        <f t="shared" si="1"/>
        <v>-3.6428571428571423</v>
      </c>
    </row>
    <row r="71" spans="1:33" ht="15.75" thickBot="1">
      <c r="A71" s="60" t="str">
        <f>Overall!A75</f>
        <v>Bradfield College</v>
      </c>
      <c r="B71" s="167">
        <v>90</v>
      </c>
      <c r="C71" s="168" t="s">
        <v>247</v>
      </c>
      <c r="D71" s="169">
        <v>10</v>
      </c>
      <c r="E71" s="196"/>
      <c r="F71" s="169">
        <v>91</v>
      </c>
      <c r="G71" s="168" t="s">
        <v>247</v>
      </c>
      <c r="H71" s="169">
        <v>4</v>
      </c>
      <c r="I71" s="179"/>
      <c r="J71" s="180"/>
      <c r="K71" s="168" t="s">
        <v>247</v>
      </c>
      <c r="L71" s="181"/>
      <c r="M71" s="209"/>
      <c r="N71" s="181"/>
      <c r="O71" s="168" t="s">
        <v>247</v>
      </c>
      <c r="P71" s="181"/>
      <c r="Q71" s="130"/>
      <c r="R71" s="181"/>
      <c r="S71" s="168" t="s">
        <v>247</v>
      </c>
      <c r="T71" s="181"/>
      <c r="U71" s="209"/>
      <c r="V71" s="181"/>
      <c r="W71" s="168" t="s">
        <v>247</v>
      </c>
      <c r="X71" s="181"/>
      <c r="Y71" s="244"/>
      <c r="Z71" s="230"/>
      <c r="AA71" s="230"/>
      <c r="AB71" s="230"/>
      <c r="AC71" s="254"/>
      <c r="AD71" s="230"/>
      <c r="AE71" s="230"/>
      <c r="AF71" s="230"/>
      <c r="AG71" s="186">
        <f t="shared" si="1"/>
        <v>-13.75</v>
      </c>
    </row>
    <row r="72" spans="1:33" ht="15.75" thickBot="1">
      <c r="A72" s="55" t="str">
        <f>Overall!A76</f>
        <v>Abingdon School</v>
      </c>
      <c r="B72" s="154">
        <v>75</v>
      </c>
      <c r="C72" s="133" t="s">
        <v>247</v>
      </c>
      <c r="D72" s="134">
        <v>4</v>
      </c>
      <c r="E72" s="197"/>
      <c r="F72" s="134">
        <v>74</v>
      </c>
      <c r="G72" s="133" t="s">
        <v>247</v>
      </c>
      <c r="H72" s="134">
        <v>10</v>
      </c>
      <c r="I72" s="143"/>
      <c r="J72" s="144">
        <v>115</v>
      </c>
      <c r="K72" s="133" t="s">
        <v>247</v>
      </c>
      <c r="L72" s="145">
        <v>5</v>
      </c>
      <c r="M72" s="210"/>
      <c r="N72" s="145">
        <v>111</v>
      </c>
      <c r="O72" s="133" t="s">
        <v>247</v>
      </c>
      <c r="P72" s="145">
        <v>8</v>
      </c>
      <c r="Q72" s="132"/>
      <c r="R72" s="145"/>
      <c r="S72" s="133" t="s">
        <v>247</v>
      </c>
      <c r="T72" s="145"/>
      <c r="U72" s="210"/>
      <c r="V72" s="145"/>
      <c r="W72" s="133" t="s">
        <v>247</v>
      </c>
      <c r="X72" s="145"/>
      <c r="Y72" s="245"/>
      <c r="Z72" s="231"/>
      <c r="AA72" s="231"/>
      <c r="AB72" s="231"/>
      <c r="AC72" s="255"/>
      <c r="AD72" s="231"/>
      <c r="AE72" s="231"/>
      <c r="AF72" s="231"/>
      <c r="AG72" s="186">
        <f t="shared" si="1"/>
        <v>10.833333333333332</v>
      </c>
    </row>
    <row r="73" spans="1:33" ht="15.75" thickBot="1">
      <c r="A73" s="55" t="str">
        <f>Overall!A77</f>
        <v>Lord Wandsworth College</v>
      </c>
      <c r="B73" s="154">
        <v>74</v>
      </c>
      <c r="C73" s="133" t="s">
        <v>247</v>
      </c>
      <c r="D73" s="134">
        <v>10</v>
      </c>
      <c r="E73" s="197"/>
      <c r="F73" s="134">
        <v>75</v>
      </c>
      <c r="G73" s="133" t="s">
        <v>247</v>
      </c>
      <c r="H73" s="134">
        <v>4</v>
      </c>
      <c r="I73" s="143"/>
      <c r="J73" s="144"/>
      <c r="K73" s="133" t="s">
        <v>247</v>
      </c>
      <c r="L73" s="145"/>
      <c r="M73" s="210"/>
      <c r="N73" s="145"/>
      <c r="O73" s="133" t="s">
        <v>247</v>
      </c>
      <c r="P73" s="145"/>
      <c r="Q73" s="132"/>
      <c r="R73" s="145"/>
      <c r="S73" s="133" t="s">
        <v>247</v>
      </c>
      <c r="T73" s="145"/>
      <c r="U73" s="210"/>
      <c r="V73" s="145"/>
      <c r="W73" s="133" t="s">
        <v>247</v>
      </c>
      <c r="X73" s="145"/>
      <c r="Y73" s="245"/>
      <c r="Z73" s="231"/>
      <c r="AA73" s="231"/>
      <c r="AB73" s="231"/>
      <c r="AC73" s="255"/>
      <c r="AD73" s="231"/>
      <c r="AE73" s="231"/>
      <c r="AF73" s="231"/>
      <c r="AG73" s="186">
        <f t="shared" si="1"/>
        <v>-11.35</v>
      </c>
    </row>
    <row r="74" spans="1:33" ht="15.75" thickBot="1">
      <c r="A74" s="61" t="str">
        <f>Overall!A78</f>
        <v>Portsmouth GS</v>
      </c>
      <c r="B74" s="160">
        <v>91</v>
      </c>
      <c r="C74" s="138" t="s">
        <v>247</v>
      </c>
      <c r="D74" s="137">
        <v>4</v>
      </c>
      <c r="E74" s="198"/>
      <c r="F74" s="137">
        <v>90</v>
      </c>
      <c r="G74" s="138" t="s">
        <v>247</v>
      </c>
      <c r="H74" s="137">
        <v>10</v>
      </c>
      <c r="I74" s="146"/>
      <c r="J74" s="147">
        <v>111</v>
      </c>
      <c r="K74" s="138" t="s">
        <v>247</v>
      </c>
      <c r="L74" s="148">
        <v>8</v>
      </c>
      <c r="M74" s="199"/>
      <c r="N74" s="148">
        <v>115</v>
      </c>
      <c r="O74" s="138" t="s">
        <v>247</v>
      </c>
      <c r="P74" s="148">
        <v>5</v>
      </c>
      <c r="Q74" s="149"/>
      <c r="R74" s="148"/>
      <c r="S74" s="138" t="s">
        <v>247</v>
      </c>
      <c r="T74" s="148"/>
      <c r="U74" s="199"/>
      <c r="V74" s="148"/>
      <c r="W74" s="138" t="s">
        <v>247</v>
      </c>
      <c r="X74" s="148"/>
      <c r="Y74" s="246"/>
      <c r="Z74" s="232"/>
      <c r="AA74" s="232"/>
      <c r="AB74" s="232"/>
      <c r="AC74" s="256"/>
      <c r="AD74" s="232"/>
      <c r="AE74" s="232"/>
      <c r="AF74" s="232"/>
      <c r="AG74" s="186">
        <f t="shared" si="1"/>
        <v>3.166666666666666</v>
      </c>
    </row>
    <row r="75" spans="1:33" ht="15.75" thickBot="1">
      <c r="A75" s="60" t="str">
        <f>Overall!A79</f>
        <v>St Edward’s School, Oxford</v>
      </c>
      <c r="B75" s="167">
        <v>132</v>
      </c>
      <c r="C75" s="168" t="s">
        <v>247</v>
      </c>
      <c r="D75" s="169">
        <v>9</v>
      </c>
      <c r="E75" s="196"/>
      <c r="F75" s="169">
        <v>133</v>
      </c>
      <c r="G75" s="168" t="s">
        <v>247</v>
      </c>
      <c r="H75" s="169">
        <v>3</v>
      </c>
      <c r="I75" s="179"/>
      <c r="J75" s="180"/>
      <c r="K75" s="168" t="s">
        <v>247</v>
      </c>
      <c r="L75" s="181"/>
      <c r="M75" s="209"/>
      <c r="N75" s="181"/>
      <c r="O75" s="168" t="s">
        <v>247</v>
      </c>
      <c r="P75" s="181"/>
      <c r="Q75" s="130"/>
      <c r="R75" s="181">
        <v>142</v>
      </c>
      <c r="S75" s="168" t="s">
        <v>247</v>
      </c>
      <c r="T75" s="181">
        <v>6</v>
      </c>
      <c r="U75" s="209"/>
      <c r="V75" s="181">
        <v>127</v>
      </c>
      <c r="W75" s="168" t="s">
        <v>247</v>
      </c>
      <c r="X75" s="181">
        <v>6</v>
      </c>
      <c r="Y75" s="244"/>
      <c r="Z75" s="230"/>
      <c r="AA75" s="230"/>
      <c r="AB75" s="230"/>
      <c r="AC75" s="254"/>
      <c r="AD75" s="230"/>
      <c r="AE75" s="230"/>
      <c r="AF75" s="230"/>
      <c r="AG75" s="186">
        <f t="shared" si="1"/>
        <v>-10.622222222222224</v>
      </c>
    </row>
    <row r="76" spans="1:33" ht="15.75" thickBot="1">
      <c r="A76" s="55" t="str">
        <f>Overall!A80</f>
        <v>Magdalen College School</v>
      </c>
      <c r="B76" s="154">
        <v>133</v>
      </c>
      <c r="C76" s="133" t="s">
        <v>247</v>
      </c>
      <c r="D76" s="134">
        <v>3</v>
      </c>
      <c r="E76" s="197"/>
      <c r="F76" s="134">
        <v>132</v>
      </c>
      <c r="G76" s="133" t="s">
        <v>247</v>
      </c>
      <c r="H76" s="134">
        <v>9</v>
      </c>
      <c r="I76" s="143"/>
      <c r="J76" s="144">
        <v>118</v>
      </c>
      <c r="K76" s="133" t="s">
        <v>247</v>
      </c>
      <c r="L76" s="145">
        <v>9</v>
      </c>
      <c r="M76" s="210"/>
      <c r="N76" s="145">
        <v>122</v>
      </c>
      <c r="O76" s="133" t="s">
        <v>247</v>
      </c>
      <c r="P76" s="145">
        <v>4</v>
      </c>
      <c r="Q76" s="132"/>
      <c r="R76" s="145"/>
      <c r="S76" s="133" t="s">
        <v>247</v>
      </c>
      <c r="T76" s="145"/>
      <c r="U76" s="210"/>
      <c r="V76" s="145"/>
      <c r="W76" s="133" t="s">
        <v>247</v>
      </c>
      <c r="X76" s="145"/>
      <c r="Y76" s="245"/>
      <c r="Z76" s="231"/>
      <c r="AA76" s="231"/>
      <c r="AB76" s="231"/>
      <c r="AC76" s="255"/>
      <c r="AD76" s="231"/>
      <c r="AE76" s="231"/>
      <c r="AF76" s="231"/>
      <c r="AG76" s="186">
        <f t="shared" si="1"/>
        <v>1.3782051282051277</v>
      </c>
    </row>
    <row r="77" spans="1:33" ht="15.75" thickBot="1">
      <c r="A77" s="55" t="str">
        <f>Overall!A81</f>
        <v>Dauntsey’s School</v>
      </c>
      <c r="B77" s="154"/>
      <c r="C77" s="133" t="s">
        <v>247</v>
      </c>
      <c r="D77" s="134"/>
      <c r="E77" s="197"/>
      <c r="F77" s="134"/>
      <c r="G77" s="133" t="s">
        <v>247</v>
      </c>
      <c r="H77" s="134"/>
      <c r="I77" s="143"/>
      <c r="J77" s="144">
        <v>122</v>
      </c>
      <c r="K77" s="133" t="s">
        <v>247</v>
      </c>
      <c r="L77" s="145">
        <v>4</v>
      </c>
      <c r="M77" s="210"/>
      <c r="N77" s="145">
        <v>118</v>
      </c>
      <c r="O77" s="133" t="s">
        <v>247</v>
      </c>
      <c r="P77" s="145">
        <v>9</v>
      </c>
      <c r="Q77" s="132"/>
      <c r="R77" s="145">
        <v>127</v>
      </c>
      <c r="S77" s="133" t="s">
        <v>247</v>
      </c>
      <c r="T77" s="145">
        <v>6</v>
      </c>
      <c r="U77" s="210"/>
      <c r="V77" s="145">
        <v>142</v>
      </c>
      <c r="W77" s="133" t="s">
        <v>247</v>
      </c>
      <c r="X77" s="145">
        <v>6</v>
      </c>
      <c r="Y77" s="245"/>
      <c r="Z77" s="231"/>
      <c r="AA77" s="231"/>
      <c r="AB77" s="231"/>
      <c r="AC77" s="255"/>
      <c r="AD77" s="231"/>
      <c r="AE77" s="231"/>
      <c r="AF77" s="231"/>
      <c r="AG77" s="186">
        <f t="shared" si="1"/>
        <v>7.566666666666666</v>
      </c>
    </row>
    <row r="78" spans="1:33" ht="15.75" thickBot="1">
      <c r="A78" s="61">
        <f>Overall!A82</f>
        <v>0</v>
      </c>
      <c r="B78" s="160"/>
      <c r="C78" s="138" t="s">
        <v>247</v>
      </c>
      <c r="D78" s="137"/>
      <c r="E78" s="197"/>
      <c r="F78" s="137"/>
      <c r="G78" s="138" t="s">
        <v>247</v>
      </c>
      <c r="H78" s="137"/>
      <c r="I78" s="143"/>
      <c r="J78" s="215"/>
      <c r="K78" s="138" t="s">
        <v>247</v>
      </c>
      <c r="L78" s="183"/>
      <c r="M78" s="210"/>
      <c r="N78" s="183"/>
      <c r="O78" s="138" t="s">
        <v>247</v>
      </c>
      <c r="P78" s="183"/>
      <c r="Q78" s="132"/>
      <c r="R78" s="183"/>
      <c r="S78" s="138" t="s">
        <v>247</v>
      </c>
      <c r="T78" s="183"/>
      <c r="U78" s="210"/>
      <c r="V78" s="183"/>
      <c r="W78" s="138" t="s">
        <v>247</v>
      </c>
      <c r="X78" s="183"/>
      <c r="Y78" s="246"/>
      <c r="Z78" s="233"/>
      <c r="AA78" s="233"/>
      <c r="AB78" s="233"/>
      <c r="AC78" s="256"/>
      <c r="AD78" s="233"/>
      <c r="AE78" s="233"/>
      <c r="AF78" s="233"/>
      <c r="AG78" s="186" t="e">
        <f t="shared" si="1"/>
        <v>#DIV/0!</v>
      </c>
    </row>
    <row r="79" spans="1:33" ht="15.75" thickBot="1">
      <c r="A79" s="60" t="str">
        <f>Overall!A83</f>
        <v>King’s School, Canterbury</v>
      </c>
      <c r="B79" s="167">
        <v>97</v>
      </c>
      <c r="C79" s="168" t="s">
        <v>247</v>
      </c>
      <c r="D79" s="213">
        <v>0.01</v>
      </c>
      <c r="E79" s="197"/>
      <c r="F79" s="169">
        <v>96</v>
      </c>
      <c r="G79" s="168" t="s">
        <v>247</v>
      </c>
      <c r="H79" s="169">
        <v>10</v>
      </c>
      <c r="I79" s="143"/>
      <c r="J79" s="180"/>
      <c r="K79" s="168" t="s">
        <v>247</v>
      </c>
      <c r="L79" s="181"/>
      <c r="M79" s="210"/>
      <c r="N79" s="181"/>
      <c r="O79" s="168" t="s">
        <v>247</v>
      </c>
      <c r="P79" s="181"/>
      <c r="Q79" s="132"/>
      <c r="R79" s="181">
        <v>157</v>
      </c>
      <c r="S79" s="168" t="s">
        <v>247</v>
      </c>
      <c r="T79" s="181">
        <v>7</v>
      </c>
      <c r="U79" s="210"/>
      <c r="V79" s="181">
        <v>158</v>
      </c>
      <c r="W79" s="168" t="s">
        <v>247</v>
      </c>
      <c r="X79" s="181">
        <v>3</v>
      </c>
      <c r="Y79" s="244"/>
      <c r="Z79" s="230"/>
      <c r="AA79" s="230"/>
      <c r="AB79" s="230"/>
      <c r="AC79" s="254"/>
      <c r="AD79" s="230"/>
      <c r="AE79" s="230"/>
      <c r="AF79" s="230"/>
      <c r="AG79" s="186">
        <f t="shared" si="1"/>
        <v>16.695489959398664</v>
      </c>
    </row>
    <row r="80" spans="1:33" ht="15.75" thickBot="1">
      <c r="A80" s="55"/>
      <c r="B80" s="154"/>
      <c r="C80" s="133" t="s">
        <v>247</v>
      </c>
      <c r="D80" s="134"/>
      <c r="E80" s="197"/>
      <c r="F80" s="134"/>
      <c r="G80" s="133" t="s">
        <v>247</v>
      </c>
      <c r="H80" s="134"/>
      <c r="I80" s="143"/>
      <c r="J80" s="216"/>
      <c r="K80" s="133" t="s">
        <v>247</v>
      </c>
      <c r="L80" s="217"/>
      <c r="M80" s="210"/>
      <c r="N80" s="217"/>
      <c r="O80" s="133" t="s">
        <v>247</v>
      </c>
      <c r="P80" s="217"/>
      <c r="Q80" s="132"/>
      <c r="R80" s="217"/>
      <c r="S80" s="133" t="s">
        <v>247</v>
      </c>
      <c r="T80" s="217"/>
      <c r="U80" s="210"/>
      <c r="V80" s="217"/>
      <c r="W80" s="133" t="s">
        <v>247</v>
      </c>
      <c r="X80" s="217"/>
      <c r="Y80" s="245"/>
      <c r="Z80" s="234"/>
      <c r="AA80" s="234"/>
      <c r="AB80" s="234"/>
      <c r="AC80" s="255"/>
      <c r="AD80" s="234"/>
      <c r="AE80" s="234"/>
      <c r="AF80" s="234"/>
      <c r="AG80" s="186" t="e">
        <f t="shared" si="1"/>
        <v>#DIV/0!</v>
      </c>
    </row>
    <row r="81" spans="1:33" ht="15.75" thickBot="1">
      <c r="A81" s="55" t="str">
        <f>Overall!A85</f>
        <v>St Edmund’s, Canterbury</v>
      </c>
      <c r="B81" s="154">
        <v>203</v>
      </c>
      <c r="C81" s="133" t="s">
        <v>247</v>
      </c>
      <c r="D81" s="134">
        <v>2</v>
      </c>
      <c r="E81" s="197"/>
      <c r="F81" s="134"/>
      <c r="G81" s="133" t="s">
        <v>247</v>
      </c>
      <c r="H81" s="134"/>
      <c r="I81" s="143"/>
      <c r="J81" s="144">
        <v>203</v>
      </c>
      <c r="K81" s="133" t="s">
        <v>247</v>
      </c>
      <c r="L81" s="145">
        <v>2</v>
      </c>
      <c r="M81" s="210"/>
      <c r="N81" s="145">
        <v>201</v>
      </c>
      <c r="O81" s="133" t="s">
        <v>247</v>
      </c>
      <c r="P81" s="145">
        <v>4</v>
      </c>
      <c r="Q81" s="132"/>
      <c r="R81" s="145">
        <v>158</v>
      </c>
      <c r="S81" s="133" t="s">
        <v>247</v>
      </c>
      <c r="T81" s="145">
        <v>3</v>
      </c>
      <c r="U81" s="210"/>
      <c r="V81" s="145">
        <v>157</v>
      </c>
      <c r="W81" s="133" t="s">
        <v>247</v>
      </c>
      <c r="X81" s="145">
        <v>7</v>
      </c>
      <c r="Y81" s="245"/>
      <c r="Z81" s="231"/>
      <c r="AA81" s="231"/>
      <c r="AB81" s="231"/>
      <c r="AC81" s="255"/>
      <c r="AD81" s="231"/>
      <c r="AE81" s="231"/>
      <c r="AF81" s="231"/>
      <c r="AG81" s="186">
        <f t="shared" si="1"/>
        <v>48.02597402597402</v>
      </c>
    </row>
    <row r="82" spans="1:33" ht="15.75" thickBot="1">
      <c r="A82" s="61" t="str">
        <f>Overall!A86</f>
        <v>Dover College</v>
      </c>
      <c r="B82" s="160">
        <v>96</v>
      </c>
      <c r="C82" s="138" t="s">
        <v>247</v>
      </c>
      <c r="D82" s="137">
        <v>10</v>
      </c>
      <c r="E82" s="198"/>
      <c r="F82" s="137">
        <v>97</v>
      </c>
      <c r="G82" s="138" t="s">
        <v>247</v>
      </c>
      <c r="H82" s="214">
        <v>0.01</v>
      </c>
      <c r="I82" s="146"/>
      <c r="J82" s="147">
        <v>201</v>
      </c>
      <c r="K82" s="138" t="s">
        <v>247</v>
      </c>
      <c r="L82" s="148">
        <v>4</v>
      </c>
      <c r="M82" s="199"/>
      <c r="N82" s="148">
        <v>203</v>
      </c>
      <c r="O82" s="138" t="s">
        <v>247</v>
      </c>
      <c r="P82" s="148">
        <v>2</v>
      </c>
      <c r="Q82" s="149"/>
      <c r="R82" s="148"/>
      <c r="S82" s="138" t="s">
        <v>247</v>
      </c>
      <c r="T82" s="148"/>
      <c r="U82" s="199"/>
      <c r="V82" s="148"/>
      <c r="W82" s="138" t="s">
        <v>247</v>
      </c>
      <c r="X82" s="148"/>
      <c r="Y82" s="246"/>
      <c r="Z82" s="232"/>
      <c r="AA82" s="232"/>
      <c r="AB82" s="232"/>
      <c r="AC82" s="256"/>
      <c r="AD82" s="232"/>
      <c r="AE82" s="232"/>
      <c r="AF82" s="232"/>
      <c r="AG82" s="186">
        <f t="shared" si="1"/>
        <v>-128.03944562899787</v>
      </c>
    </row>
    <row r="83" spans="1:33" ht="15.75" thickBot="1">
      <c r="A83" s="60" t="str">
        <f>Overall!A87</f>
        <v>Eastbourne College</v>
      </c>
      <c r="B83" s="167">
        <v>103</v>
      </c>
      <c r="C83" s="168" t="s">
        <v>247</v>
      </c>
      <c r="D83" s="169">
        <v>3</v>
      </c>
      <c r="E83" s="196"/>
      <c r="F83" s="169">
        <v>102</v>
      </c>
      <c r="G83" s="168" t="s">
        <v>247</v>
      </c>
      <c r="H83" s="169">
        <v>10</v>
      </c>
      <c r="I83" s="179"/>
      <c r="J83" s="180">
        <v>138</v>
      </c>
      <c r="K83" s="168" t="s">
        <v>247</v>
      </c>
      <c r="L83" s="181">
        <v>8</v>
      </c>
      <c r="M83" s="209"/>
      <c r="N83" s="181">
        <v>155</v>
      </c>
      <c r="O83" s="168" t="s">
        <v>247</v>
      </c>
      <c r="P83" s="181">
        <v>5</v>
      </c>
      <c r="Q83" s="130"/>
      <c r="R83" s="181"/>
      <c r="S83" s="168" t="s">
        <v>247</v>
      </c>
      <c r="T83" s="181"/>
      <c r="U83" s="209"/>
      <c r="V83" s="181"/>
      <c r="W83" s="168" t="s">
        <v>247</v>
      </c>
      <c r="X83" s="181"/>
      <c r="Y83" s="244"/>
      <c r="Z83" s="230"/>
      <c r="AA83" s="230"/>
      <c r="AB83" s="230"/>
      <c r="AC83" s="254"/>
      <c r="AD83" s="230"/>
      <c r="AE83" s="230"/>
      <c r="AF83" s="230"/>
      <c r="AG83" s="186">
        <f t="shared" si="1"/>
        <v>4.775757575757577</v>
      </c>
    </row>
    <row r="84" spans="1:33" ht="15.75" thickBot="1">
      <c r="A84" s="55" t="str">
        <f>Overall!A88</f>
        <v>St Bede’s School</v>
      </c>
      <c r="B84" s="154">
        <v>137</v>
      </c>
      <c r="C84" s="133" t="s">
        <v>247</v>
      </c>
      <c r="D84" s="134">
        <v>7</v>
      </c>
      <c r="E84" s="197"/>
      <c r="F84" s="134">
        <v>136</v>
      </c>
      <c r="G84" s="133" t="s">
        <v>247</v>
      </c>
      <c r="H84" s="134">
        <v>7</v>
      </c>
      <c r="I84" s="143"/>
      <c r="J84" s="144">
        <v>155</v>
      </c>
      <c r="K84" s="133" t="s">
        <v>247</v>
      </c>
      <c r="L84" s="145">
        <v>5</v>
      </c>
      <c r="M84" s="210"/>
      <c r="N84" s="145">
        <v>138</v>
      </c>
      <c r="O84" s="133" t="s">
        <v>247</v>
      </c>
      <c r="P84" s="145">
        <v>8</v>
      </c>
      <c r="Q84" s="132"/>
      <c r="R84" s="145"/>
      <c r="S84" s="133" t="s">
        <v>247</v>
      </c>
      <c r="T84" s="145"/>
      <c r="U84" s="210"/>
      <c r="V84" s="145"/>
      <c r="W84" s="133" t="s">
        <v>247</v>
      </c>
      <c r="X84" s="145"/>
      <c r="Y84" s="245"/>
      <c r="Z84" s="231"/>
      <c r="AA84" s="231"/>
      <c r="AB84" s="231"/>
      <c r="AC84" s="255"/>
      <c r="AD84" s="231"/>
      <c r="AE84" s="231"/>
      <c r="AF84" s="231"/>
      <c r="AG84" s="186">
        <f t="shared" si="1"/>
        <v>6.066666666666666</v>
      </c>
    </row>
    <row r="85" spans="1:33" ht="15.75" thickBot="1">
      <c r="A85" s="55" t="str">
        <f>Overall!A89</f>
        <v>Sutton Valence School</v>
      </c>
      <c r="B85" s="154">
        <v>136</v>
      </c>
      <c r="C85" s="133" t="s">
        <v>247</v>
      </c>
      <c r="D85" s="134">
        <v>7</v>
      </c>
      <c r="E85" s="197"/>
      <c r="F85" s="134">
        <v>137</v>
      </c>
      <c r="G85" s="133" t="s">
        <v>247</v>
      </c>
      <c r="H85" s="134">
        <v>7</v>
      </c>
      <c r="I85" s="143"/>
      <c r="J85" s="144"/>
      <c r="K85" s="133" t="s">
        <v>247</v>
      </c>
      <c r="L85" s="145"/>
      <c r="M85" s="210"/>
      <c r="N85" s="145"/>
      <c r="O85" s="133" t="s">
        <v>247</v>
      </c>
      <c r="P85" s="145"/>
      <c r="Q85" s="132"/>
      <c r="R85" s="145"/>
      <c r="S85" s="133" t="s">
        <v>247</v>
      </c>
      <c r="T85" s="145"/>
      <c r="U85" s="210"/>
      <c r="V85" s="145"/>
      <c r="W85" s="133" t="s">
        <v>247</v>
      </c>
      <c r="X85" s="145"/>
      <c r="Y85" s="245"/>
      <c r="Z85" s="231"/>
      <c r="AA85" s="231"/>
      <c r="AB85" s="231"/>
      <c r="AC85" s="255"/>
      <c r="AD85" s="231"/>
      <c r="AE85" s="231"/>
      <c r="AF85" s="231"/>
      <c r="AG85" s="186">
        <f t="shared" si="1"/>
        <v>-0.1428571428571459</v>
      </c>
    </row>
    <row r="86" spans="1:33" ht="15.75" thickBot="1">
      <c r="A86" s="61" t="str">
        <f>Overall!A90</f>
        <v>Lancing</v>
      </c>
      <c r="B86" s="160">
        <v>102</v>
      </c>
      <c r="C86" s="138" t="s">
        <v>247</v>
      </c>
      <c r="D86" s="137">
        <v>10</v>
      </c>
      <c r="E86" s="198"/>
      <c r="F86" s="137">
        <v>103</v>
      </c>
      <c r="G86" s="138" t="s">
        <v>247</v>
      </c>
      <c r="H86" s="137">
        <v>3</v>
      </c>
      <c r="I86" s="146"/>
      <c r="J86" s="147"/>
      <c r="K86" s="138" t="s">
        <v>247</v>
      </c>
      <c r="L86" s="148"/>
      <c r="M86" s="199"/>
      <c r="N86" s="148"/>
      <c r="O86" s="138" t="s">
        <v>247</v>
      </c>
      <c r="P86" s="148"/>
      <c r="Q86" s="149"/>
      <c r="R86" s="148"/>
      <c r="S86" s="138" t="s">
        <v>247</v>
      </c>
      <c r="T86" s="148"/>
      <c r="U86" s="199"/>
      <c r="V86" s="148"/>
      <c r="W86" s="138" t="s">
        <v>247</v>
      </c>
      <c r="X86" s="148"/>
      <c r="Y86" s="246"/>
      <c r="Z86" s="232"/>
      <c r="AA86" s="232"/>
      <c r="AB86" s="232"/>
      <c r="AC86" s="256"/>
      <c r="AD86" s="232"/>
      <c r="AE86" s="232"/>
      <c r="AF86" s="232"/>
      <c r="AG86" s="186">
        <f t="shared" si="1"/>
        <v>-24.133333333333336</v>
      </c>
    </row>
    <row r="87" spans="1:33" ht="15.75" thickBot="1">
      <c r="A87" s="60" t="str">
        <f>Overall!A91</f>
        <v>Tonbridge School</v>
      </c>
      <c r="B87" s="167">
        <v>180</v>
      </c>
      <c r="C87" s="168" t="s">
        <v>247</v>
      </c>
      <c r="D87" s="169">
        <v>4</v>
      </c>
      <c r="E87" s="196"/>
      <c r="F87" s="169">
        <v>53</v>
      </c>
      <c r="G87" s="168" t="s">
        <v>247</v>
      </c>
      <c r="H87" s="169">
        <v>10</v>
      </c>
      <c r="I87" s="179"/>
      <c r="J87" s="180">
        <v>114</v>
      </c>
      <c r="K87" s="168" t="s">
        <v>247</v>
      </c>
      <c r="L87" s="181">
        <v>10</v>
      </c>
      <c r="M87" s="209"/>
      <c r="N87" s="181">
        <v>115</v>
      </c>
      <c r="O87" s="168" t="s">
        <v>247</v>
      </c>
      <c r="P87" s="181">
        <v>7</v>
      </c>
      <c r="Q87" s="130"/>
      <c r="R87" s="181"/>
      <c r="S87" s="168" t="s">
        <v>247</v>
      </c>
      <c r="T87" s="181"/>
      <c r="U87" s="209"/>
      <c r="V87" s="181"/>
      <c r="W87" s="168" t="s">
        <v>247</v>
      </c>
      <c r="X87" s="181"/>
      <c r="Y87" s="244"/>
      <c r="Z87" s="230"/>
      <c r="AA87" s="230"/>
      <c r="AB87" s="230"/>
      <c r="AC87" s="254"/>
      <c r="AD87" s="230"/>
      <c r="AE87" s="230"/>
      <c r="AF87" s="230"/>
      <c r="AG87" s="186">
        <f t="shared" si="1"/>
        <v>11.117647058823529</v>
      </c>
    </row>
    <row r="88" spans="1:33" ht="15.75" thickBot="1">
      <c r="A88" s="55" t="str">
        <f>Overall!A92</f>
        <v>The Judd School</v>
      </c>
      <c r="B88" s="154">
        <v>127</v>
      </c>
      <c r="C88" s="133" t="s">
        <v>247</v>
      </c>
      <c r="D88" s="134">
        <v>7</v>
      </c>
      <c r="E88" s="197"/>
      <c r="F88" s="134">
        <v>126</v>
      </c>
      <c r="G88" s="133" t="s">
        <v>247</v>
      </c>
      <c r="H88" s="134">
        <v>10</v>
      </c>
      <c r="I88" s="143"/>
      <c r="J88" s="144">
        <v>115</v>
      </c>
      <c r="K88" s="133" t="s">
        <v>247</v>
      </c>
      <c r="L88" s="145">
        <v>7</v>
      </c>
      <c r="M88" s="210"/>
      <c r="N88" s="145">
        <v>114</v>
      </c>
      <c r="O88" s="133" t="s">
        <v>247</v>
      </c>
      <c r="P88" s="145">
        <v>10</v>
      </c>
      <c r="Q88" s="132"/>
      <c r="R88" s="145"/>
      <c r="S88" s="133" t="s">
        <v>247</v>
      </c>
      <c r="T88" s="145"/>
      <c r="U88" s="210"/>
      <c r="V88" s="145"/>
      <c r="W88" s="133" t="s">
        <v>247</v>
      </c>
      <c r="X88" s="145"/>
      <c r="Y88" s="245"/>
      <c r="Z88" s="231"/>
      <c r="AA88" s="231"/>
      <c r="AB88" s="231"/>
      <c r="AC88" s="255"/>
      <c r="AD88" s="231"/>
      <c r="AE88" s="231"/>
      <c r="AF88" s="231"/>
      <c r="AG88" s="186">
        <f t="shared" si="1"/>
        <v>5.285714285714285</v>
      </c>
    </row>
    <row r="89" spans="1:33" ht="15.75" thickBot="1">
      <c r="A89" s="55" t="str">
        <f>Overall!A93</f>
        <v>The Skinners’ School</v>
      </c>
      <c r="B89" s="154">
        <v>53</v>
      </c>
      <c r="C89" s="133" t="s">
        <v>247</v>
      </c>
      <c r="D89" s="134">
        <v>10</v>
      </c>
      <c r="E89" s="197"/>
      <c r="F89" s="134">
        <v>180</v>
      </c>
      <c r="G89" s="133" t="s">
        <v>247</v>
      </c>
      <c r="H89" s="134">
        <v>4</v>
      </c>
      <c r="I89" s="143"/>
      <c r="J89" s="144"/>
      <c r="K89" s="133" t="s">
        <v>247</v>
      </c>
      <c r="L89" s="145"/>
      <c r="M89" s="210"/>
      <c r="N89" s="145"/>
      <c r="O89" s="133" t="s">
        <v>247</v>
      </c>
      <c r="P89" s="145"/>
      <c r="Q89" s="132"/>
      <c r="R89" s="145"/>
      <c r="S89" s="133" t="s">
        <v>247</v>
      </c>
      <c r="T89" s="145"/>
      <c r="U89" s="210"/>
      <c r="V89" s="145"/>
      <c r="W89" s="133" t="s">
        <v>247</v>
      </c>
      <c r="X89" s="145"/>
      <c r="Y89" s="245"/>
      <c r="Z89" s="231"/>
      <c r="AA89" s="231"/>
      <c r="AB89" s="231"/>
      <c r="AC89" s="255"/>
      <c r="AD89" s="231"/>
      <c r="AE89" s="231"/>
      <c r="AF89" s="231"/>
      <c r="AG89" s="186">
        <f t="shared" si="1"/>
        <v>-39.7</v>
      </c>
    </row>
    <row r="90" spans="1:33" ht="15.75" thickBot="1">
      <c r="A90" s="61" t="str">
        <f>Overall!A94</f>
        <v>Sevenoaks School</v>
      </c>
      <c r="B90" s="160">
        <v>126</v>
      </c>
      <c r="C90" s="138" t="s">
        <v>247</v>
      </c>
      <c r="D90" s="137">
        <v>10</v>
      </c>
      <c r="E90" s="198"/>
      <c r="F90" s="137">
        <v>127</v>
      </c>
      <c r="G90" s="138" t="s">
        <v>247</v>
      </c>
      <c r="H90" s="137">
        <v>7</v>
      </c>
      <c r="I90" s="146"/>
      <c r="J90" s="147"/>
      <c r="K90" s="138" t="s">
        <v>247</v>
      </c>
      <c r="L90" s="148"/>
      <c r="M90" s="199"/>
      <c r="N90" s="148"/>
      <c r="O90" s="138" t="s">
        <v>247</v>
      </c>
      <c r="P90" s="148"/>
      <c r="Q90" s="149"/>
      <c r="R90" s="148"/>
      <c r="S90" s="138" t="s">
        <v>247</v>
      </c>
      <c r="T90" s="148"/>
      <c r="U90" s="199"/>
      <c r="V90" s="148"/>
      <c r="W90" s="138" t="s">
        <v>247</v>
      </c>
      <c r="X90" s="148"/>
      <c r="Y90" s="246"/>
      <c r="Z90" s="232"/>
      <c r="AA90" s="232"/>
      <c r="AB90" s="232"/>
      <c r="AC90" s="256"/>
      <c r="AD90" s="232"/>
      <c r="AE90" s="232"/>
      <c r="AF90" s="232"/>
      <c r="AG90" s="186">
        <f t="shared" si="1"/>
        <v>-5.542857142857143</v>
      </c>
    </row>
    <row r="91" spans="1:33" ht="15.75" thickBot="1">
      <c r="A91" s="60" t="str">
        <f>Overall!A95</f>
        <v>Worth School </v>
      </c>
      <c r="B91" s="167">
        <v>155</v>
      </c>
      <c r="C91" s="168" t="s">
        <v>247</v>
      </c>
      <c r="D91" s="169">
        <v>4</v>
      </c>
      <c r="E91" s="196"/>
      <c r="F91" s="169">
        <v>154</v>
      </c>
      <c r="G91" s="168" t="s">
        <v>247</v>
      </c>
      <c r="H91" s="169">
        <v>5</v>
      </c>
      <c r="I91" s="179"/>
      <c r="J91" s="180">
        <v>103</v>
      </c>
      <c r="K91" s="168" t="s">
        <v>247</v>
      </c>
      <c r="L91" s="181">
        <v>9</v>
      </c>
      <c r="M91" s="209"/>
      <c r="N91" s="181">
        <v>124</v>
      </c>
      <c r="O91" s="168" t="s">
        <v>247</v>
      </c>
      <c r="P91" s="181">
        <v>6</v>
      </c>
      <c r="Q91" s="130"/>
      <c r="R91" s="181"/>
      <c r="S91" s="168" t="s">
        <v>247</v>
      </c>
      <c r="T91" s="181"/>
      <c r="U91" s="209"/>
      <c r="V91" s="181"/>
      <c r="W91" s="168" t="s">
        <v>247</v>
      </c>
      <c r="X91" s="181"/>
      <c r="Y91" s="244"/>
      <c r="Z91" s="230"/>
      <c r="AA91" s="230"/>
      <c r="AB91" s="230"/>
      <c r="AC91" s="254"/>
      <c r="AD91" s="230"/>
      <c r="AE91" s="230"/>
      <c r="AF91" s="230"/>
      <c r="AG91" s="186">
        <f t="shared" si="1"/>
        <v>-5.426573426573427</v>
      </c>
    </row>
    <row r="92" spans="1:33" ht="15.75" thickBot="1">
      <c r="A92" s="55" t="str">
        <f>Overall!A96</f>
        <v>Reigate Grammar School</v>
      </c>
      <c r="B92" s="154">
        <v>128</v>
      </c>
      <c r="C92" s="133" t="s">
        <v>247</v>
      </c>
      <c r="D92" s="134">
        <v>10</v>
      </c>
      <c r="E92" s="197"/>
      <c r="F92" s="134">
        <v>108</v>
      </c>
      <c r="G92" s="133" t="s">
        <v>247</v>
      </c>
      <c r="H92" s="134">
        <v>10</v>
      </c>
      <c r="I92" s="143"/>
      <c r="J92" s="144">
        <v>124</v>
      </c>
      <c r="K92" s="133" t="s">
        <v>247</v>
      </c>
      <c r="L92" s="145">
        <v>6</v>
      </c>
      <c r="M92" s="210"/>
      <c r="N92" s="145">
        <v>103</v>
      </c>
      <c r="O92" s="133" t="s">
        <v>247</v>
      </c>
      <c r="P92" s="145">
        <v>9</v>
      </c>
      <c r="Q92" s="132"/>
      <c r="R92" s="145"/>
      <c r="S92" s="133" t="s">
        <v>247</v>
      </c>
      <c r="T92" s="145"/>
      <c r="U92" s="210"/>
      <c r="V92" s="145"/>
      <c r="W92" s="133" t="s">
        <v>247</v>
      </c>
      <c r="X92" s="145"/>
      <c r="Y92" s="245"/>
      <c r="Z92" s="231"/>
      <c r="AA92" s="231"/>
      <c r="AB92" s="231"/>
      <c r="AC92" s="255"/>
      <c r="AD92" s="231"/>
      <c r="AE92" s="231"/>
      <c r="AF92" s="231"/>
      <c r="AG92" s="186">
        <f t="shared" si="1"/>
        <v>4.644736842105264</v>
      </c>
    </row>
    <row r="93" spans="1:33" ht="15.75" thickBot="1">
      <c r="A93" s="55" t="str">
        <f>Overall!A97</f>
        <v>St. John’s School, Leatherhead </v>
      </c>
      <c r="B93" s="154">
        <v>108</v>
      </c>
      <c r="C93" s="133" t="s">
        <v>247</v>
      </c>
      <c r="D93" s="134">
        <v>10</v>
      </c>
      <c r="E93" s="197"/>
      <c r="F93" s="134">
        <v>128</v>
      </c>
      <c r="G93" s="133" t="s">
        <v>247</v>
      </c>
      <c r="H93" s="134">
        <v>10</v>
      </c>
      <c r="I93" s="143"/>
      <c r="J93" s="144"/>
      <c r="K93" s="133" t="s">
        <v>247</v>
      </c>
      <c r="L93" s="145"/>
      <c r="M93" s="210"/>
      <c r="N93" s="145"/>
      <c r="O93" s="133" t="s">
        <v>247</v>
      </c>
      <c r="P93" s="145"/>
      <c r="Q93" s="132"/>
      <c r="R93" s="145"/>
      <c r="S93" s="133" t="s">
        <v>247</v>
      </c>
      <c r="T93" s="145"/>
      <c r="U93" s="210"/>
      <c r="V93" s="145"/>
      <c r="W93" s="133" t="s">
        <v>247</v>
      </c>
      <c r="X93" s="145"/>
      <c r="Y93" s="245"/>
      <c r="Z93" s="231"/>
      <c r="AA93" s="231"/>
      <c r="AB93" s="231"/>
      <c r="AC93" s="255"/>
      <c r="AD93" s="231"/>
      <c r="AE93" s="231"/>
      <c r="AF93" s="231"/>
      <c r="AG93" s="186">
        <f t="shared" si="1"/>
        <v>-2</v>
      </c>
    </row>
    <row r="94" spans="1:33" ht="15.75" thickBot="1">
      <c r="A94" s="61" t="str">
        <f>Overall!A98</f>
        <v>Hurstpierpoint College</v>
      </c>
      <c r="B94" s="160">
        <v>154</v>
      </c>
      <c r="C94" s="138" t="s">
        <v>247</v>
      </c>
      <c r="D94" s="137">
        <v>5</v>
      </c>
      <c r="E94" s="198"/>
      <c r="F94" s="137">
        <v>155</v>
      </c>
      <c r="G94" s="138" t="s">
        <v>247</v>
      </c>
      <c r="H94" s="137">
        <v>4</v>
      </c>
      <c r="I94" s="146"/>
      <c r="J94" s="147"/>
      <c r="K94" s="138" t="s">
        <v>247</v>
      </c>
      <c r="L94" s="148"/>
      <c r="M94" s="199"/>
      <c r="N94" s="148"/>
      <c r="O94" s="138" t="s">
        <v>247</v>
      </c>
      <c r="P94" s="148"/>
      <c r="Q94" s="149"/>
      <c r="R94" s="148"/>
      <c r="S94" s="138" t="s">
        <v>247</v>
      </c>
      <c r="T94" s="148"/>
      <c r="U94" s="199"/>
      <c r="V94" s="148"/>
      <c r="W94" s="138" t="s">
        <v>247</v>
      </c>
      <c r="X94" s="148"/>
      <c r="Y94" s="246"/>
      <c r="Z94" s="232"/>
      <c r="AA94" s="232"/>
      <c r="AB94" s="232"/>
      <c r="AC94" s="256"/>
      <c r="AD94" s="232"/>
      <c r="AE94" s="232"/>
      <c r="AF94" s="232"/>
      <c r="AG94" s="186">
        <f t="shared" si="1"/>
        <v>-7.949999999999999</v>
      </c>
    </row>
    <row r="95" spans="1:33" ht="15.75" thickBot="1">
      <c r="A95" s="60" t="str">
        <f>'[1]Overall'!A100</f>
        <v>Colfe’s School</v>
      </c>
      <c r="B95" s="167"/>
      <c r="C95" s="168" t="s">
        <v>247</v>
      </c>
      <c r="D95" s="169"/>
      <c r="E95" s="196"/>
      <c r="F95" s="169"/>
      <c r="G95" s="168" t="s">
        <v>247</v>
      </c>
      <c r="H95" s="169"/>
      <c r="I95" s="179"/>
      <c r="J95" s="180"/>
      <c r="K95" s="168" t="s">
        <v>247</v>
      </c>
      <c r="L95" s="181"/>
      <c r="M95" s="209"/>
      <c r="N95" s="181"/>
      <c r="O95" s="168" t="s">
        <v>247</v>
      </c>
      <c r="P95" s="181"/>
      <c r="Q95" s="130"/>
      <c r="R95" s="181"/>
      <c r="S95" s="168" t="s">
        <v>247</v>
      </c>
      <c r="T95" s="181"/>
      <c r="U95" s="209"/>
      <c r="V95" s="181"/>
      <c r="W95" s="168" t="s">
        <v>247</v>
      </c>
      <c r="X95" s="181"/>
      <c r="Y95" s="244"/>
      <c r="Z95" s="230"/>
      <c r="AA95" s="230"/>
      <c r="AB95" s="230"/>
      <c r="AC95" s="254"/>
      <c r="AD95" s="230"/>
      <c r="AE95" s="230"/>
      <c r="AF95" s="230"/>
      <c r="AG95" s="186" t="e">
        <f t="shared" si="1"/>
        <v>#DIV/0!</v>
      </c>
    </row>
    <row r="96" spans="1:33" ht="15.75" thickBot="1">
      <c r="A96" s="55" t="str">
        <f>'[1]Overall'!A101</f>
        <v>Caterham School</v>
      </c>
      <c r="B96" s="154">
        <v>84</v>
      </c>
      <c r="C96" s="133" t="s">
        <v>247</v>
      </c>
      <c r="D96" s="134">
        <v>7</v>
      </c>
      <c r="E96" s="197"/>
      <c r="F96" s="134">
        <v>86</v>
      </c>
      <c r="G96" s="133" t="s">
        <v>247</v>
      </c>
      <c r="H96" s="134">
        <v>3</v>
      </c>
      <c r="I96" s="143"/>
      <c r="J96" s="144">
        <v>115</v>
      </c>
      <c r="K96" s="133" t="s">
        <v>247</v>
      </c>
      <c r="L96" s="145">
        <v>10</v>
      </c>
      <c r="M96" s="210"/>
      <c r="N96" s="145">
        <v>137</v>
      </c>
      <c r="O96" s="133" t="s">
        <v>247</v>
      </c>
      <c r="P96" s="145">
        <v>7</v>
      </c>
      <c r="Q96" s="132"/>
      <c r="R96" s="145"/>
      <c r="S96" s="133" t="s">
        <v>247</v>
      </c>
      <c r="T96" s="145"/>
      <c r="U96" s="210"/>
      <c r="V96" s="145"/>
      <c r="W96" s="133" t="s">
        <v>247</v>
      </c>
      <c r="X96" s="145"/>
      <c r="Y96" s="245"/>
      <c r="Z96" s="231"/>
      <c r="AA96" s="231"/>
      <c r="AB96" s="231"/>
      <c r="AC96" s="255"/>
      <c r="AD96" s="231"/>
      <c r="AE96" s="231"/>
      <c r="AF96" s="231"/>
      <c r="AG96" s="186">
        <f t="shared" si="1"/>
        <v>-10.594117647058825</v>
      </c>
    </row>
    <row r="97" spans="1:33" ht="15.75" thickBot="1">
      <c r="A97" s="55" t="str">
        <f>'[1]Overall'!A102</f>
        <v>Dulwich College</v>
      </c>
      <c r="B97" s="154">
        <v>86</v>
      </c>
      <c r="C97" s="133" t="s">
        <v>247</v>
      </c>
      <c r="D97" s="134">
        <v>3</v>
      </c>
      <c r="E97" s="197"/>
      <c r="F97" s="134">
        <v>84</v>
      </c>
      <c r="G97" s="133" t="s">
        <v>247</v>
      </c>
      <c r="H97" s="134">
        <v>7</v>
      </c>
      <c r="I97" s="143"/>
      <c r="J97" s="221">
        <v>126</v>
      </c>
      <c r="K97" s="222" t="s">
        <v>247</v>
      </c>
      <c r="L97" s="223">
        <v>2</v>
      </c>
      <c r="M97" s="224"/>
      <c r="N97" s="223">
        <v>125</v>
      </c>
      <c r="O97" s="222" t="s">
        <v>247</v>
      </c>
      <c r="P97" s="223">
        <v>8</v>
      </c>
      <c r="Q97" s="132"/>
      <c r="R97" s="145">
        <v>97</v>
      </c>
      <c r="S97" s="133" t="s">
        <v>247</v>
      </c>
      <c r="T97" s="145">
        <v>2</v>
      </c>
      <c r="U97" s="210"/>
      <c r="V97" s="145">
        <v>93</v>
      </c>
      <c r="W97" s="133" t="s">
        <v>247</v>
      </c>
      <c r="X97" s="145">
        <v>8</v>
      </c>
      <c r="Y97" s="245"/>
      <c r="Z97" s="231"/>
      <c r="AA97" s="231"/>
      <c r="AB97" s="231"/>
      <c r="AC97" s="255"/>
      <c r="AD97" s="231"/>
      <c r="AE97" s="231"/>
      <c r="AF97" s="231"/>
      <c r="AG97" s="186">
        <f t="shared" si="1"/>
        <v>31.01242236024845</v>
      </c>
    </row>
    <row r="98" spans="1:33" ht="15.75" thickBot="1">
      <c r="A98" s="61" t="str">
        <f>'[1]Overall'!A103</f>
        <v>Trinity School, Croydon</v>
      </c>
      <c r="B98" s="160"/>
      <c r="C98" s="138" t="s">
        <v>247</v>
      </c>
      <c r="D98" s="137"/>
      <c r="E98" s="198"/>
      <c r="F98" s="137"/>
      <c r="G98" s="138" t="s">
        <v>247</v>
      </c>
      <c r="H98" s="137"/>
      <c r="I98" s="146"/>
      <c r="J98" s="147">
        <v>137</v>
      </c>
      <c r="K98" s="138" t="s">
        <v>247</v>
      </c>
      <c r="L98" s="148">
        <v>7</v>
      </c>
      <c r="M98" s="199"/>
      <c r="N98" s="148">
        <v>115</v>
      </c>
      <c r="O98" s="138" t="s">
        <v>247</v>
      </c>
      <c r="P98" s="148">
        <v>10</v>
      </c>
      <c r="Q98" s="149"/>
      <c r="R98" s="148">
        <v>93</v>
      </c>
      <c r="S98" s="138" t="s">
        <v>247</v>
      </c>
      <c r="T98" s="148">
        <v>8</v>
      </c>
      <c r="U98" s="199"/>
      <c r="V98" s="148">
        <v>97</v>
      </c>
      <c r="W98" s="138" t="s">
        <v>247</v>
      </c>
      <c r="X98" s="148">
        <v>2</v>
      </c>
      <c r="Y98" s="246"/>
      <c r="Z98" s="232"/>
      <c r="AA98" s="232"/>
      <c r="AB98" s="232"/>
      <c r="AC98" s="256"/>
      <c r="AD98" s="232"/>
      <c r="AE98" s="232"/>
      <c r="AF98" s="232"/>
      <c r="AG98" s="186">
        <f t="shared" si="1"/>
        <v>-2.333333333333334</v>
      </c>
    </row>
    <row r="99" spans="1:33" ht="15.75" thickBot="1">
      <c r="A99" s="60" t="str">
        <f>'[1]Overall'!A104</f>
        <v>Hampton School</v>
      </c>
      <c r="B99" s="167">
        <v>160</v>
      </c>
      <c r="C99" s="168" t="s">
        <v>247</v>
      </c>
      <c r="D99" s="169">
        <v>9</v>
      </c>
      <c r="E99" s="196"/>
      <c r="F99" s="169">
        <v>154</v>
      </c>
      <c r="G99" s="168" t="s">
        <v>247</v>
      </c>
      <c r="H99" s="169">
        <v>9</v>
      </c>
      <c r="I99" s="179"/>
      <c r="J99" s="180">
        <v>85</v>
      </c>
      <c r="K99" s="168" t="s">
        <v>247</v>
      </c>
      <c r="L99" s="181">
        <v>2</v>
      </c>
      <c r="M99" s="209"/>
      <c r="N99" s="181">
        <v>83</v>
      </c>
      <c r="O99" s="168" t="s">
        <v>247</v>
      </c>
      <c r="P99" s="181">
        <v>10</v>
      </c>
      <c r="Q99" s="130"/>
      <c r="R99" s="218">
        <v>125</v>
      </c>
      <c r="S99" s="219" t="s">
        <v>247</v>
      </c>
      <c r="T99" s="218">
        <v>8</v>
      </c>
      <c r="U99" s="220"/>
      <c r="V99" s="218">
        <v>126</v>
      </c>
      <c r="W99" s="219" t="s">
        <v>247</v>
      </c>
      <c r="X99" s="218">
        <v>2</v>
      </c>
      <c r="Y99" s="244"/>
      <c r="Z99" s="235"/>
      <c r="AA99" s="235"/>
      <c r="AB99" s="235"/>
      <c r="AC99" s="254"/>
      <c r="AD99" s="235"/>
      <c r="AE99" s="235"/>
      <c r="AF99" s="235"/>
      <c r="AG99" s="186">
        <f t="shared" si="1"/>
        <v>2.1879699248120303</v>
      </c>
    </row>
    <row r="100" spans="1:33" ht="15.75" thickBot="1">
      <c r="A100" s="55" t="str">
        <f>'[1]Overall'!A105</f>
        <v>Reed's School</v>
      </c>
      <c r="B100" s="154">
        <v>171</v>
      </c>
      <c r="C100" s="133" t="s">
        <v>247</v>
      </c>
      <c r="D100" s="134">
        <v>8</v>
      </c>
      <c r="E100" s="197"/>
      <c r="F100" s="134">
        <v>163</v>
      </c>
      <c r="G100" s="133" t="s">
        <v>247</v>
      </c>
      <c r="H100" s="134">
        <v>7</v>
      </c>
      <c r="I100" s="143"/>
      <c r="J100" s="144">
        <v>89</v>
      </c>
      <c r="K100" s="133" t="s">
        <v>247</v>
      </c>
      <c r="L100" s="145">
        <v>10</v>
      </c>
      <c r="M100" s="210"/>
      <c r="N100" s="145">
        <v>161</v>
      </c>
      <c r="O100" s="133" t="s">
        <v>247</v>
      </c>
      <c r="P100" s="145">
        <v>8</v>
      </c>
      <c r="Q100" s="132"/>
      <c r="R100" s="145"/>
      <c r="S100" s="133" t="s">
        <v>247</v>
      </c>
      <c r="T100" s="145"/>
      <c r="U100" s="210"/>
      <c r="V100" s="145"/>
      <c r="W100" s="133" t="s">
        <v>247</v>
      </c>
      <c r="X100" s="145"/>
      <c r="Y100" s="245"/>
      <c r="Z100" s="231"/>
      <c r="AA100" s="231"/>
      <c r="AB100" s="231"/>
      <c r="AC100" s="255"/>
      <c r="AD100" s="231"/>
      <c r="AE100" s="231"/>
      <c r="AF100" s="231"/>
      <c r="AG100" s="186">
        <f t="shared" si="1"/>
        <v>-7.155555555555557</v>
      </c>
    </row>
    <row r="101" spans="1:33" ht="15.75" thickBot="1">
      <c r="A101" s="55" t="str">
        <f>'[1]Overall'!A106</f>
        <v>Whitgift School</v>
      </c>
      <c r="B101" s="154">
        <v>154</v>
      </c>
      <c r="C101" s="133" t="s">
        <v>247</v>
      </c>
      <c r="D101" s="134">
        <v>9</v>
      </c>
      <c r="E101" s="197"/>
      <c r="F101" s="134">
        <v>160</v>
      </c>
      <c r="G101" s="133" t="s">
        <v>247</v>
      </c>
      <c r="H101" s="134">
        <v>9</v>
      </c>
      <c r="I101" s="143"/>
      <c r="J101" s="144">
        <v>171</v>
      </c>
      <c r="K101" s="133" t="s">
        <v>247</v>
      </c>
      <c r="L101" s="145">
        <v>8</v>
      </c>
      <c r="M101" s="210"/>
      <c r="N101" s="145">
        <v>163</v>
      </c>
      <c r="O101" s="133" t="s">
        <v>247</v>
      </c>
      <c r="P101" s="145">
        <v>7</v>
      </c>
      <c r="Q101" s="132"/>
      <c r="R101" s="145">
        <v>111</v>
      </c>
      <c r="S101" s="133" t="s">
        <v>247</v>
      </c>
      <c r="T101" s="145">
        <v>8</v>
      </c>
      <c r="U101" s="210"/>
      <c r="V101" s="145">
        <v>106</v>
      </c>
      <c r="W101" s="133" t="s">
        <v>247</v>
      </c>
      <c r="X101" s="145">
        <v>9</v>
      </c>
      <c r="Y101" s="245"/>
      <c r="Z101" s="231"/>
      <c r="AA101" s="231"/>
      <c r="AB101" s="231"/>
      <c r="AC101" s="255"/>
      <c r="AD101" s="231"/>
      <c r="AE101" s="231"/>
      <c r="AF101" s="231"/>
      <c r="AG101" s="186">
        <f t="shared" si="1"/>
        <v>0.28000000000000114</v>
      </c>
    </row>
    <row r="102" spans="1:33" ht="15.75" thickBot="1">
      <c r="A102" s="61" t="str">
        <f>'[1]Overall'!A107</f>
        <v>Eltham College</v>
      </c>
      <c r="B102" s="160">
        <v>161</v>
      </c>
      <c r="C102" s="138" t="s">
        <v>247</v>
      </c>
      <c r="D102" s="137">
        <v>8</v>
      </c>
      <c r="E102" s="198"/>
      <c r="F102" s="137">
        <v>89</v>
      </c>
      <c r="G102" s="138" t="s">
        <v>247</v>
      </c>
      <c r="H102" s="137">
        <v>10</v>
      </c>
      <c r="I102" s="146"/>
      <c r="J102" s="147">
        <v>83</v>
      </c>
      <c r="K102" s="138" t="s">
        <v>247</v>
      </c>
      <c r="L102" s="148">
        <v>10</v>
      </c>
      <c r="M102" s="199"/>
      <c r="N102" s="148">
        <v>85</v>
      </c>
      <c r="O102" s="138" t="s">
        <v>247</v>
      </c>
      <c r="P102" s="148">
        <v>2</v>
      </c>
      <c r="Q102" s="149"/>
      <c r="R102" s="148">
        <v>106</v>
      </c>
      <c r="S102" s="138" t="s">
        <v>247</v>
      </c>
      <c r="T102" s="148">
        <v>9</v>
      </c>
      <c r="U102" s="199"/>
      <c r="V102" s="148">
        <v>111</v>
      </c>
      <c r="W102" s="138" t="s">
        <v>247</v>
      </c>
      <c r="X102" s="148">
        <v>8</v>
      </c>
      <c r="Y102" s="246"/>
      <c r="Z102" s="232"/>
      <c r="AA102" s="232"/>
      <c r="AB102" s="232"/>
      <c r="AC102" s="256"/>
      <c r="AD102" s="232"/>
      <c r="AE102" s="232"/>
      <c r="AF102" s="232"/>
      <c r="AG102" s="186">
        <f t="shared" si="1"/>
        <v>-1.2870370370370363</v>
      </c>
    </row>
    <row r="103" spans="1:33" ht="15.75" thickBot="1">
      <c r="A103" s="60" t="str">
        <f>'[1]Overall'!A108</f>
        <v>St. George’s College, Weybridge</v>
      </c>
      <c r="B103" s="167">
        <v>178</v>
      </c>
      <c r="C103" s="168" t="s">
        <v>247</v>
      </c>
      <c r="D103" s="169">
        <v>3</v>
      </c>
      <c r="E103" s="196"/>
      <c r="F103" s="169">
        <v>63</v>
      </c>
      <c r="G103" s="168" t="s">
        <v>247</v>
      </c>
      <c r="H103" s="169">
        <v>10</v>
      </c>
      <c r="I103" s="179"/>
      <c r="J103" s="180">
        <v>97</v>
      </c>
      <c r="K103" s="168" t="s">
        <v>247</v>
      </c>
      <c r="L103" s="181">
        <v>2</v>
      </c>
      <c r="M103" s="209"/>
      <c r="N103" s="181">
        <v>96</v>
      </c>
      <c r="O103" s="168" t="s">
        <v>247</v>
      </c>
      <c r="P103" s="181">
        <v>10</v>
      </c>
      <c r="Q103" s="130"/>
      <c r="R103" s="218">
        <v>129</v>
      </c>
      <c r="S103" s="219" t="s">
        <v>247</v>
      </c>
      <c r="T103" s="218">
        <v>7</v>
      </c>
      <c r="U103" s="220"/>
      <c r="V103" s="218">
        <v>117</v>
      </c>
      <c r="W103" s="219" t="s">
        <v>247</v>
      </c>
      <c r="X103" s="218">
        <v>8</v>
      </c>
      <c r="Y103" s="244"/>
      <c r="Z103" s="235"/>
      <c r="AA103" s="235"/>
      <c r="AB103" s="235"/>
      <c r="AC103" s="254"/>
      <c r="AD103" s="235"/>
      <c r="AE103" s="235"/>
      <c r="AF103" s="235"/>
      <c r="AG103" s="186">
        <f t="shared" si="1"/>
        <v>23.809523809523807</v>
      </c>
    </row>
    <row r="104" spans="1:33" ht="15.75" thickBot="1">
      <c r="A104" s="55" t="str">
        <f>'[1]Overall'!A109</f>
        <v>Kingston Grammar School</v>
      </c>
      <c r="B104" s="154">
        <v>63</v>
      </c>
      <c r="C104" s="133" t="s">
        <v>247</v>
      </c>
      <c r="D104" s="134">
        <v>10</v>
      </c>
      <c r="E104" s="197"/>
      <c r="F104" s="134">
        <v>178</v>
      </c>
      <c r="G104" s="133" t="s">
        <v>247</v>
      </c>
      <c r="H104" s="134">
        <v>3</v>
      </c>
      <c r="I104" s="143"/>
      <c r="J104" s="144">
        <v>134</v>
      </c>
      <c r="K104" s="133" t="s">
        <v>247</v>
      </c>
      <c r="L104" s="145">
        <v>5</v>
      </c>
      <c r="M104" s="210"/>
      <c r="N104" s="145">
        <v>187</v>
      </c>
      <c r="O104" s="133" t="s">
        <v>247</v>
      </c>
      <c r="P104" s="145">
        <v>5</v>
      </c>
      <c r="Q104" s="132"/>
      <c r="R104" s="145"/>
      <c r="S104" s="133" t="s">
        <v>247</v>
      </c>
      <c r="T104" s="145"/>
      <c r="U104" s="210"/>
      <c r="V104" s="145"/>
      <c r="W104" s="133" t="s">
        <v>247</v>
      </c>
      <c r="X104" s="145"/>
      <c r="Y104" s="245"/>
      <c r="Z104" s="231"/>
      <c r="AA104" s="231"/>
      <c r="AB104" s="231"/>
      <c r="AC104" s="255"/>
      <c r="AD104" s="231"/>
      <c r="AE104" s="231"/>
      <c r="AF104" s="231"/>
      <c r="AG104" s="186">
        <f t="shared" si="1"/>
        <v>-32.49166666666667</v>
      </c>
    </row>
    <row r="105" spans="1:33" ht="15.75" thickBot="1">
      <c r="A105" s="61" t="str">
        <f>'[1]Overall'!A110</f>
        <v>King’s College School, Wimbledon</v>
      </c>
      <c r="B105" s="160">
        <v>96</v>
      </c>
      <c r="C105" s="138" t="s">
        <v>247</v>
      </c>
      <c r="D105" s="137">
        <v>10</v>
      </c>
      <c r="E105" s="198"/>
      <c r="F105" s="137">
        <v>97</v>
      </c>
      <c r="G105" s="138" t="s">
        <v>247</v>
      </c>
      <c r="H105" s="137">
        <v>2</v>
      </c>
      <c r="I105" s="146"/>
      <c r="J105" s="147">
        <v>187</v>
      </c>
      <c r="K105" s="138" t="s">
        <v>247</v>
      </c>
      <c r="L105" s="148">
        <v>5</v>
      </c>
      <c r="M105" s="199"/>
      <c r="N105" s="148">
        <v>134</v>
      </c>
      <c r="O105" s="138" t="s">
        <v>247</v>
      </c>
      <c r="P105" s="148">
        <v>5</v>
      </c>
      <c r="Q105" s="149"/>
      <c r="R105" s="148"/>
      <c r="S105" s="138" t="s">
        <v>247</v>
      </c>
      <c r="T105" s="148"/>
      <c r="U105" s="199"/>
      <c r="V105" s="148"/>
      <c r="W105" s="138" t="s">
        <v>247</v>
      </c>
      <c r="X105" s="148"/>
      <c r="Y105" s="246"/>
      <c r="Z105" s="232"/>
      <c r="AA105" s="232"/>
      <c r="AB105" s="232"/>
      <c r="AC105" s="256"/>
      <c r="AD105" s="232"/>
      <c r="AE105" s="232"/>
      <c r="AF105" s="232"/>
      <c r="AG105" s="186">
        <f t="shared" si="1"/>
        <v>-14.133333333333333</v>
      </c>
    </row>
    <row r="106" spans="1:33" ht="15.75" thickBot="1">
      <c r="A106" s="80" t="str">
        <f>Overall!A112</f>
        <v>Bristol Grammar School</v>
      </c>
      <c r="B106" s="167">
        <v>119</v>
      </c>
      <c r="C106" s="168" t="s">
        <v>247</v>
      </c>
      <c r="D106" s="169">
        <v>8</v>
      </c>
      <c r="E106" s="196"/>
      <c r="F106" s="169">
        <v>125</v>
      </c>
      <c r="G106" s="168" t="s">
        <v>247</v>
      </c>
      <c r="H106" s="169">
        <v>2</v>
      </c>
      <c r="I106" s="130"/>
      <c r="J106" s="181">
        <v>95</v>
      </c>
      <c r="K106" s="168" t="s">
        <v>247</v>
      </c>
      <c r="L106" s="181">
        <v>7</v>
      </c>
      <c r="M106" s="209"/>
      <c r="N106" s="181">
        <v>128</v>
      </c>
      <c r="O106" s="168" t="s">
        <v>247</v>
      </c>
      <c r="P106" s="181">
        <v>5</v>
      </c>
      <c r="Q106" s="130"/>
      <c r="R106" s="181">
        <v>139</v>
      </c>
      <c r="S106" s="168" t="s">
        <v>247</v>
      </c>
      <c r="T106" s="181">
        <v>10</v>
      </c>
      <c r="U106" s="209"/>
      <c r="V106" s="181">
        <v>127</v>
      </c>
      <c r="W106" s="168" t="s">
        <v>247</v>
      </c>
      <c r="X106" s="181">
        <v>7</v>
      </c>
      <c r="Y106" s="244"/>
      <c r="Z106" s="230"/>
      <c r="AA106" s="230"/>
      <c r="AB106" s="230"/>
      <c r="AC106" s="254"/>
      <c r="AD106" s="230"/>
      <c r="AE106" s="230"/>
      <c r="AF106" s="230"/>
      <c r="AG106" s="186">
        <f t="shared" si="1"/>
        <v>-13.022857142857143</v>
      </c>
    </row>
    <row r="107" spans="1:33" ht="15.75" thickBot="1">
      <c r="A107" s="81" t="str">
        <f>Overall!A113</f>
        <v>Clifton College</v>
      </c>
      <c r="B107" s="154">
        <v>134</v>
      </c>
      <c r="C107" s="133" t="s">
        <v>247</v>
      </c>
      <c r="D107" s="134">
        <v>8</v>
      </c>
      <c r="E107" s="197"/>
      <c r="F107" s="134">
        <v>66</v>
      </c>
      <c r="G107" s="133" t="s">
        <v>247</v>
      </c>
      <c r="H107" s="134">
        <v>10</v>
      </c>
      <c r="I107" s="132"/>
      <c r="J107" s="145">
        <v>128</v>
      </c>
      <c r="K107" s="133" t="s">
        <v>247</v>
      </c>
      <c r="L107" s="145">
        <v>5</v>
      </c>
      <c r="M107" s="210"/>
      <c r="N107" s="145">
        <v>95</v>
      </c>
      <c r="O107" s="133" t="s">
        <v>247</v>
      </c>
      <c r="P107" s="145">
        <v>7</v>
      </c>
      <c r="Q107" s="132"/>
      <c r="R107" s="145">
        <v>130</v>
      </c>
      <c r="S107" s="133" t="s">
        <v>247</v>
      </c>
      <c r="T107" s="145">
        <v>4</v>
      </c>
      <c r="U107" s="210"/>
      <c r="V107" s="145">
        <v>127</v>
      </c>
      <c r="W107" s="133" t="s">
        <v>247</v>
      </c>
      <c r="X107" s="145">
        <v>7</v>
      </c>
      <c r="Y107" s="245"/>
      <c r="Z107" s="231">
        <v>172</v>
      </c>
      <c r="AA107" s="231"/>
      <c r="AB107" s="231">
        <v>6</v>
      </c>
      <c r="AC107" s="255"/>
      <c r="AD107" s="231">
        <v>123</v>
      </c>
      <c r="AE107" s="231"/>
      <c r="AF107" s="231">
        <v>8</v>
      </c>
      <c r="AG107" s="186">
        <f t="shared" si="1"/>
        <v>11.677989130434781</v>
      </c>
    </row>
    <row r="108" spans="1:33" ht="15.75" thickBot="1">
      <c r="A108" s="81" t="str">
        <f>Overall!A114</f>
        <v>Queen Elizabeth’s Hospital</v>
      </c>
      <c r="B108" s="154">
        <v>66</v>
      </c>
      <c r="C108" s="133" t="s">
        <v>247</v>
      </c>
      <c r="D108" s="134">
        <v>10</v>
      </c>
      <c r="E108" s="197"/>
      <c r="F108" s="134">
        <v>134</v>
      </c>
      <c r="G108" s="133" t="s">
        <v>247</v>
      </c>
      <c r="H108" s="134">
        <v>8</v>
      </c>
      <c r="I108" s="132"/>
      <c r="J108" s="145"/>
      <c r="K108" s="133" t="s">
        <v>247</v>
      </c>
      <c r="L108" s="145"/>
      <c r="M108" s="210"/>
      <c r="N108" s="145"/>
      <c r="O108" s="133" t="s">
        <v>247</v>
      </c>
      <c r="P108" s="145"/>
      <c r="Q108" s="132"/>
      <c r="R108" s="145">
        <v>171</v>
      </c>
      <c r="S108" s="133" t="s">
        <v>247</v>
      </c>
      <c r="T108" s="145">
        <v>2</v>
      </c>
      <c r="U108" s="210"/>
      <c r="V108" s="145">
        <v>139</v>
      </c>
      <c r="W108" s="133" t="s">
        <v>247</v>
      </c>
      <c r="X108" s="145">
        <v>10</v>
      </c>
      <c r="Y108" s="245"/>
      <c r="Z108" s="231"/>
      <c r="AA108" s="231"/>
      <c r="AB108" s="231"/>
      <c r="AC108" s="255"/>
      <c r="AD108" s="231"/>
      <c r="AE108" s="231"/>
      <c r="AF108" s="231"/>
      <c r="AG108" s="186">
        <f t="shared" si="1"/>
        <v>4.583333333333334</v>
      </c>
    </row>
    <row r="109" spans="1:33" ht="15.75" thickBot="1">
      <c r="A109" s="82" t="str">
        <f>Overall!A115</f>
        <v>Filton College</v>
      </c>
      <c r="B109" s="160">
        <v>125</v>
      </c>
      <c r="C109" s="138" t="s">
        <v>247</v>
      </c>
      <c r="D109" s="137">
        <v>2</v>
      </c>
      <c r="E109" s="198"/>
      <c r="F109" s="137">
        <v>119</v>
      </c>
      <c r="G109" s="138" t="s">
        <v>247</v>
      </c>
      <c r="H109" s="137">
        <v>8</v>
      </c>
      <c r="I109" s="149"/>
      <c r="J109" s="148"/>
      <c r="K109" s="138" t="s">
        <v>247</v>
      </c>
      <c r="L109" s="148"/>
      <c r="M109" s="199"/>
      <c r="N109" s="148"/>
      <c r="O109" s="138" t="s">
        <v>247</v>
      </c>
      <c r="P109" s="148"/>
      <c r="Q109" s="149"/>
      <c r="R109" s="148">
        <v>127</v>
      </c>
      <c r="S109" s="138" t="s">
        <v>247</v>
      </c>
      <c r="T109" s="148">
        <v>7</v>
      </c>
      <c r="U109" s="199"/>
      <c r="V109" s="148">
        <v>130</v>
      </c>
      <c r="W109" s="138" t="s">
        <v>247</v>
      </c>
      <c r="X109" s="148">
        <v>4</v>
      </c>
      <c r="Y109" s="246"/>
      <c r="Z109" s="232"/>
      <c r="AA109" s="232"/>
      <c r="AB109" s="232"/>
      <c r="AC109" s="256"/>
      <c r="AD109" s="232"/>
      <c r="AE109" s="232"/>
      <c r="AF109" s="232"/>
      <c r="AG109" s="186">
        <f t="shared" si="1"/>
        <v>7.25</v>
      </c>
    </row>
    <row r="110" spans="1:33" ht="15.75" thickBot="1">
      <c r="A110" s="80" t="str">
        <f>Overall!A116</f>
        <v>King Edward’s School, Bath</v>
      </c>
      <c r="B110" s="167">
        <v>164</v>
      </c>
      <c r="C110" s="168" t="s">
        <v>247</v>
      </c>
      <c r="D110" s="169">
        <v>6</v>
      </c>
      <c r="E110" s="196"/>
      <c r="F110" s="169">
        <v>125</v>
      </c>
      <c r="G110" s="168" t="s">
        <v>247</v>
      </c>
      <c r="H110" s="169">
        <v>8</v>
      </c>
      <c r="I110" s="130"/>
      <c r="J110" s="181">
        <v>195</v>
      </c>
      <c r="K110" s="168" t="s">
        <v>247</v>
      </c>
      <c r="L110" s="181">
        <v>3</v>
      </c>
      <c r="M110" s="209"/>
      <c r="N110" s="181">
        <v>140</v>
      </c>
      <c r="O110" s="168" t="s">
        <v>247</v>
      </c>
      <c r="P110" s="181">
        <v>9</v>
      </c>
      <c r="Q110" s="130"/>
      <c r="R110" s="181"/>
      <c r="S110" s="168" t="s">
        <v>247</v>
      </c>
      <c r="T110" s="181"/>
      <c r="U110" s="209"/>
      <c r="V110" s="181"/>
      <c r="W110" s="168" t="s">
        <v>247</v>
      </c>
      <c r="X110" s="181"/>
      <c r="Y110" s="244"/>
      <c r="Z110" s="230">
        <v>123</v>
      </c>
      <c r="AA110" s="230"/>
      <c r="AB110" s="230">
        <v>8</v>
      </c>
      <c r="AC110" s="254"/>
      <c r="AD110" s="230">
        <v>172</v>
      </c>
      <c r="AE110" s="230"/>
      <c r="AF110" s="230">
        <v>6</v>
      </c>
      <c r="AG110" s="186">
        <f t="shared" si="1"/>
        <v>9.352941176470587</v>
      </c>
    </row>
    <row r="111" spans="1:33" ht="15.75" thickBot="1">
      <c r="A111" s="81" t="str">
        <f>Overall!A117</f>
        <v>Monkton Combe School</v>
      </c>
      <c r="B111" s="154"/>
      <c r="C111" s="133" t="s">
        <v>247</v>
      </c>
      <c r="D111" s="134"/>
      <c r="E111" s="197"/>
      <c r="F111" s="134"/>
      <c r="G111" s="133" t="s">
        <v>247</v>
      </c>
      <c r="H111" s="134"/>
      <c r="I111" s="132"/>
      <c r="J111" s="145"/>
      <c r="K111" s="133" t="s">
        <v>247</v>
      </c>
      <c r="L111" s="145"/>
      <c r="M111" s="210"/>
      <c r="N111" s="145"/>
      <c r="O111" s="133" t="s">
        <v>247</v>
      </c>
      <c r="P111" s="145"/>
      <c r="Q111" s="132"/>
      <c r="R111" s="145"/>
      <c r="S111" s="133" t="s">
        <v>247</v>
      </c>
      <c r="T111" s="145"/>
      <c r="U111" s="210"/>
      <c r="V111" s="145"/>
      <c r="W111" s="133" t="s">
        <v>247</v>
      </c>
      <c r="X111" s="145"/>
      <c r="Y111" s="245"/>
      <c r="Z111" s="231"/>
      <c r="AA111" s="231"/>
      <c r="AB111" s="231"/>
      <c r="AC111" s="255"/>
      <c r="AD111" s="231"/>
      <c r="AE111" s="231"/>
      <c r="AF111" s="231"/>
      <c r="AG111" s="186" t="e">
        <f t="shared" si="1"/>
        <v>#DIV/0!</v>
      </c>
    </row>
    <row r="112" spans="1:33" ht="15.75" thickBot="1">
      <c r="A112" s="81" t="str">
        <f>Overall!A118</f>
        <v>Prior Park School</v>
      </c>
      <c r="B112" s="154">
        <v>125</v>
      </c>
      <c r="C112" s="133" t="s">
        <v>247</v>
      </c>
      <c r="D112" s="134">
        <v>8</v>
      </c>
      <c r="E112" s="197"/>
      <c r="F112" s="134">
        <v>164</v>
      </c>
      <c r="G112" s="133" t="s">
        <v>247</v>
      </c>
      <c r="H112" s="134">
        <v>6</v>
      </c>
      <c r="I112" s="132"/>
      <c r="J112" s="145"/>
      <c r="K112" s="133" t="s">
        <v>247</v>
      </c>
      <c r="L112" s="145"/>
      <c r="M112" s="210"/>
      <c r="N112" s="145"/>
      <c r="O112" s="133" t="s">
        <v>247</v>
      </c>
      <c r="P112" s="145"/>
      <c r="Q112" s="132"/>
      <c r="R112" s="145"/>
      <c r="S112" s="133" t="s">
        <v>247</v>
      </c>
      <c r="T112" s="145"/>
      <c r="U112" s="210"/>
      <c r="V112" s="145"/>
      <c r="W112" s="133" t="s">
        <v>247</v>
      </c>
      <c r="X112" s="145"/>
      <c r="Y112" s="245"/>
      <c r="Z112" s="231"/>
      <c r="AA112" s="231"/>
      <c r="AB112" s="231"/>
      <c r="AC112" s="255"/>
      <c r="AD112" s="231"/>
      <c r="AE112" s="231"/>
      <c r="AF112" s="231"/>
      <c r="AG112" s="186">
        <f t="shared" si="1"/>
        <v>-11.708333333333332</v>
      </c>
    </row>
    <row r="113" spans="1:33" ht="15.75" thickBot="1">
      <c r="A113" s="82" t="str">
        <f>Overall!A119</f>
        <v>Kingswood School</v>
      </c>
      <c r="B113" s="160"/>
      <c r="C113" s="138" t="s">
        <v>247</v>
      </c>
      <c r="D113" s="137"/>
      <c r="E113" s="198"/>
      <c r="F113" s="137"/>
      <c r="G113" s="138" t="s">
        <v>247</v>
      </c>
      <c r="H113" s="137"/>
      <c r="I113" s="149"/>
      <c r="J113" s="148">
        <v>140</v>
      </c>
      <c r="K113" s="138" t="s">
        <v>247</v>
      </c>
      <c r="L113" s="148">
        <v>9</v>
      </c>
      <c r="M113" s="199"/>
      <c r="N113" s="148">
        <v>195</v>
      </c>
      <c r="O113" s="138" t="s">
        <v>247</v>
      </c>
      <c r="P113" s="148">
        <v>3</v>
      </c>
      <c r="Q113" s="149"/>
      <c r="R113" s="148"/>
      <c r="S113" s="138" t="s">
        <v>247</v>
      </c>
      <c r="T113" s="148"/>
      <c r="U113" s="199"/>
      <c r="V113" s="148"/>
      <c r="W113" s="138" t="s">
        <v>247</v>
      </c>
      <c r="X113" s="148"/>
      <c r="Y113" s="246"/>
      <c r="Z113" s="232"/>
      <c r="AA113" s="232"/>
      <c r="AB113" s="232"/>
      <c r="AC113" s="256"/>
      <c r="AD113" s="232"/>
      <c r="AE113" s="232"/>
      <c r="AF113" s="232"/>
      <c r="AG113" s="186">
        <f t="shared" si="1"/>
        <v>-49.44444444444444</v>
      </c>
    </row>
    <row r="114" spans="1:33" ht="15.75" thickBot="1">
      <c r="A114" s="80" t="str">
        <f>Overall!A120</f>
        <v>King’s School, Gloucester</v>
      </c>
      <c r="B114" s="167"/>
      <c r="C114" s="168" t="s">
        <v>247</v>
      </c>
      <c r="D114" s="169"/>
      <c r="E114" s="196"/>
      <c r="F114" s="169"/>
      <c r="G114" s="168" t="s">
        <v>247</v>
      </c>
      <c r="H114" s="169"/>
      <c r="I114" s="130"/>
      <c r="J114" s="181"/>
      <c r="K114" s="168" t="s">
        <v>247</v>
      </c>
      <c r="L114" s="181"/>
      <c r="M114" s="209"/>
      <c r="N114" s="181"/>
      <c r="O114" s="168" t="s">
        <v>247</v>
      </c>
      <c r="P114" s="181"/>
      <c r="Q114" s="130"/>
      <c r="R114" s="181"/>
      <c r="S114" s="168" t="s">
        <v>247</v>
      </c>
      <c r="T114" s="181"/>
      <c r="U114" s="209"/>
      <c r="V114" s="181"/>
      <c r="W114" s="168" t="s">
        <v>247</v>
      </c>
      <c r="X114" s="181"/>
      <c r="Y114" s="244"/>
      <c r="Z114" s="230"/>
      <c r="AA114" s="230"/>
      <c r="AB114" s="230"/>
      <c r="AC114" s="254"/>
      <c r="AD114" s="230"/>
      <c r="AE114" s="230"/>
      <c r="AF114" s="230"/>
      <c r="AG114" s="186" t="e">
        <f t="shared" si="1"/>
        <v>#DIV/0!</v>
      </c>
    </row>
    <row r="115" spans="1:33" ht="15.75" thickBot="1">
      <c r="A115" s="81">
        <f>Overall!A121</f>
        <v>0</v>
      </c>
      <c r="B115" s="154"/>
      <c r="C115" s="133" t="s">
        <v>247</v>
      </c>
      <c r="D115" s="134"/>
      <c r="E115" s="197"/>
      <c r="F115" s="134"/>
      <c r="G115" s="133" t="s">
        <v>247</v>
      </c>
      <c r="H115" s="134"/>
      <c r="I115" s="132"/>
      <c r="J115" s="145"/>
      <c r="K115" s="133" t="s">
        <v>247</v>
      </c>
      <c r="L115" s="145"/>
      <c r="M115" s="210"/>
      <c r="N115" s="145"/>
      <c r="O115" s="133" t="s">
        <v>247</v>
      </c>
      <c r="P115" s="145"/>
      <c r="Q115" s="132"/>
      <c r="R115" s="145"/>
      <c r="S115" s="133" t="s">
        <v>247</v>
      </c>
      <c r="T115" s="145"/>
      <c r="U115" s="210"/>
      <c r="V115" s="145"/>
      <c r="W115" s="133" t="s">
        <v>247</v>
      </c>
      <c r="X115" s="145"/>
      <c r="Y115" s="245"/>
      <c r="Z115" s="231"/>
      <c r="AA115" s="231"/>
      <c r="AB115" s="231"/>
      <c r="AC115" s="255"/>
      <c r="AD115" s="231"/>
      <c r="AE115" s="231"/>
      <c r="AF115" s="231"/>
      <c r="AG115" s="186" t="e">
        <f t="shared" si="1"/>
        <v>#DIV/0!</v>
      </c>
    </row>
    <row r="116" spans="1:33" ht="15.75" thickBot="1">
      <c r="A116" s="81" t="str">
        <f>Overall!A122</f>
        <v>Wycliffe College</v>
      </c>
      <c r="B116" s="154"/>
      <c r="C116" s="133" t="s">
        <v>247</v>
      </c>
      <c r="D116" s="134"/>
      <c r="E116" s="197"/>
      <c r="F116" s="134"/>
      <c r="G116" s="133" t="s">
        <v>247</v>
      </c>
      <c r="H116" s="134"/>
      <c r="I116" s="132"/>
      <c r="J116" s="145"/>
      <c r="K116" s="133" t="s">
        <v>247</v>
      </c>
      <c r="L116" s="145"/>
      <c r="M116" s="210"/>
      <c r="N116" s="145"/>
      <c r="O116" s="133" t="s">
        <v>247</v>
      </c>
      <c r="P116" s="145"/>
      <c r="Q116" s="132"/>
      <c r="R116" s="145"/>
      <c r="S116" s="133" t="s">
        <v>247</v>
      </c>
      <c r="T116" s="145"/>
      <c r="U116" s="210"/>
      <c r="V116" s="145"/>
      <c r="W116" s="133" t="s">
        <v>247</v>
      </c>
      <c r="X116" s="145"/>
      <c r="Y116" s="245"/>
      <c r="Z116" s="231"/>
      <c r="AA116" s="231"/>
      <c r="AB116" s="231"/>
      <c r="AC116" s="255"/>
      <c r="AD116" s="231"/>
      <c r="AE116" s="231"/>
      <c r="AF116" s="231"/>
      <c r="AG116" s="186" t="e">
        <f t="shared" si="1"/>
        <v>#DIV/0!</v>
      </c>
    </row>
    <row r="117" spans="1:33" ht="15.75" thickBot="1">
      <c r="A117" s="82">
        <f>Overall!A123</f>
        <v>0</v>
      </c>
      <c r="B117" s="160"/>
      <c r="C117" s="138" t="s">
        <v>247</v>
      </c>
      <c r="D117" s="137"/>
      <c r="E117" s="198"/>
      <c r="F117" s="137"/>
      <c r="G117" s="138" t="s">
        <v>247</v>
      </c>
      <c r="H117" s="137"/>
      <c r="I117" s="149"/>
      <c r="J117" s="148"/>
      <c r="K117" s="138" t="s">
        <v>247</v>
      </c>
      <c r="L117" s="148"/>
      <c r="M117" s="199"/>
      <c r="N117" s="148"/>
      <c r="O117" s="138" t="s">
        <v>247</v>
      </c>
      <c r="P117" s="148"/>
      <c r="Q117" s="149"/>
      <c r="R117" s="148"/>
      <c r="S117" s="138" t="s">
        <v>247</v>
      </c>
      <c r="T117" s="148"/>
      <c r="U117" s="199"/>
      <c r="V117" s="148"/>
      <c r="W117" s="138" t="s">
        <v>247</v>
      </c>
      <c r="X117" s="148"/>
      <c r="Y117" s="246"/>
      <c r="Z117" s="232"/>
      <c r="AA117" s="232"/>
      <c r="AB117" s="232"/>
      <c r="AC117" s="256"/>
      <c r="AD117" s="232"/>
      <c r="AE117" s="232"/>
      <c r="AF117" s="232"/>
      <c r="AG117" s="186" t="e">
        <f t="shared" si="1"/>
        <v>#DIV/0!</v>
      </c>
    </row>
    <row r="118" spans="1:33" ht="15.75" thickBot="1">
      <c r="A118" s="80" t="str">
        <f>Overall!A124</f>
        <v>Taunton School</v>
      </c>
      <c r="B118" s="167"/>
      <c r="C118" s="168" t="s">
        <v>247</v>
      </c>
      <c r="D118" s="169"/>
      <c r="E118" s="196"/>
      <c r="F118" s="169"/>
      <c r="G118" s="168" t="s">
        <v>247</v>
      </c>
      <c r="H118" s="169"/>
      <c r="I118" s="130"/>
      <c r="J118" s="181">
        <v>87</v>
      </c>
      <c r="K118" s="168" t="s">
        <v>247</v>
      </c>
      <c r="L118" s="181">
        <v>10</v>
      </c>
      <c r="M118" s="209"/>
      <c r="N118" s="181">
        <v>91</v>
      </c>
      <c r="O118" s="168" t="s">
        <v>247</v>
      </c>
      <c r="P118" s="181">
        <v>1</v>
      </c>
      <c r="Q118" s="130"/>
      <c r="R118" s="181">
        <v>199</v>
      </c>
      <c r="S118" s="168" t="s">
        <v>247</v>
      </c>
      <c r="T118" s="181">
        <v>3</v>
      </c>
      <c r="U118" s="209"/>
      <c r="V118" s="181">
        <v>145</v>
      </c>
      <c r="W118" s="168" t="s">
        <v>247</v>
      </c>
      <c r="X118" s="181">
        <v>4</v>
      </c>
      <c r="Y118" s="244"/>
      <c r="Z118" s="230"/>
      <c r="AA118" s="230"/>
      <c r="AB118" s="230"/>
      <c r="AC118" s="254"/>
      <c r="AD118" s="230"/>
      <c r="AE118" s="230"/>
      <c r="AF118" s="230"/>
      <c r="AG118" s="186">
        <f t="shared" si="1"/>
        <v>-25.200000000000003</v>
      </c>
    </row>
    <row r="119" spans="1:33" ht="15.75" thickBot="1">
      <c r="A119" s="81" t="str">
        <f>Overall!A125</f>
        <v>King’s College, Taunton</v>
      </c>
      <c r="B119" s="154">
        <v>253</v>
      </c>
      <c r="C119" s="133" t="s">
        <v>247</v>
      </c>
      <c r="D119" s="134">
        <v>1</v>
      </c>
      <c r="E119" s="197"/>
      <c r="F119" s="134">
        <v>86</v>
      </c>
      <c r="G119" s="133" t="s">
        <v>247</v>
      </c>
      <c r="H119" s="134">
        <v>6</v>
      </c>
      <c r="I119" s="132"/>
      <c r="J119" s="145">
        <v>91</v>
      </c>
      <c r="K119" s="133" t="s">
        <v>247</v>
      </c>
      <c r="L119" s="145">
        <v>1</v>
      </c>
      <c r="M119" s="210"/>
      <c r="N119" s="145">
        <v>87</v>
      </c>
      <c r="O119" s="133" t="s">
        <v>247</v>
      </c>
      <c r="P119" s="145">
        <v>10</v>
      </c>
      <c r="Q119" s="132"/>
      <c r="R119" s="145"/>
      <c r="S119" s="133" t="s">
        <v>247</v>
      </c>
      <c r="T119" s="145"/>
      <c r="U119" s="210"/>
      <c r="V119" s="145"/>
      <c r="W119" s="133" t="s">
        <v>247</v>
      </c>
      <c r="X119" s="145"/>
      <c r="Y119" s="245"/>
      <c r="Z119" s="231">
        <v>131</v>
      </c>
      <c r="AA119" s="231"/>
      <c r="AB119" s="231">
        <v>6</v>
      </c>
      <c r="AC119" s="255"/>
      <c r="AD119" s="231">
        <v>132</v>
      </c>
      <c r="AE119" s="231"/>
      <c r="AF119" s="231">
        <v>7</v>
      </c>
      <c r="AG119" s="186">
        <f t="shared" si="1"/>
        <v>46.11413043478261</v>
      </c>
    </row>
    <row r="120" spans="1:33" ht="15.75" thickBot="1">
      <c r="A120" s="81" t="str">
        <f>Overall!A126</f>
        <v>Wellington School</v>
      </c>
      <c r="B120" s="154">
        <v>86</v>
      </c>
      <c r="C120" s="133" t="s">
        <v>247</v>
      </c>
      <c r="D120" s="134">
        <v>6</v>
      </c>
      <c r="E120" s="197"/>
      <c r="F120" s="134">
        <v>253</v>
      </c>
      <c r="G120" s="133" t="s">
        <v>247</v>
      </c>
      <c r="H120" s="134">
        <v>1</v>
      </c>
      <c r="I120" s="132"/>
      <c r="J120" s="145">
        <v>109</v>
      </c>
      <c r="K120" s="133" t="s">
        <v>247</v>
      </c>
      <c r="L120" s="145">
        <v>5</v>
      </c>
      <c r="M120" s="210"/>
      <c r="N120" s="145">
        <v>111</v>
      </c>
      <c r="O120" s="133" t="s">
        <v>247</v>
      </c>
      <c r="P120" s="145">
        <v>3</v>
      </c>
      <c r="Q120" s="132"/>
      <c r="R120" s="145">
        <v>145</v>
      </c>
      <c r="S120" s="133" t="s">
        <v>247</v>
      </c>
      <c r="T120" s="145">
        <v>4</v>
      </c>
      <c r="U120" s="210"/>
      <c r="V120" s="145">
        <v>199</v>
      </c>
      <c r="W120" s="133" t="s">
        <v>247</v>
      </c>
      <c r="X120" s="145">
        <v>3</v>
      </c>
      <c r="Y120" s="245"/>
      <c r="Z120" s="231"/>
      <c r="AA120" s="231"/>
      <c r="AB120" s="231"/>
      <c r="AC120" s="255"/>
      <c r="AD120" s="231"/>
      <c r="AE120" s="231"/>
      <c r="AF120" s="231"/>
      <c r="AG120" s="186">
        <f t="shared" si="1"/>
        <v>-57.76190476190476</v>
      </c>
    </row>
    <row r="121" spans="1:33" ht="15.75" thickBot="1">
      <c r="A121" s="82" t="str">
        <f>Overall!A127</f>
        <v>Blundell’s School</v>
      </c>
      <c r="B121" s="182"/>
      <c r="C121" s="138" t="s">
        <v>247</v>
      </c>
      <c r="D121" s="183"/>
      <c r="E121" s="199"/>
      <c r="F121" s="183"/>
      <c r="G121" s="138" t="s">
        <v>247</v>
      </c>
      <c r="H121" s="183"/>
      <c r="I121" s="149"/>
      <c r="J121" s="148">
        <v>111</v>
      </c>
      <c r="K121" s="138" t="s">
        <v>247</v>
      </c>
      <c r="L121" s="148">
        <v>3</v>
      </c>
      <c r="M121" s="199"/>
      <c r="N121" s="148">
        <v>109</v>
      </c>
      <c r="O121" s="138" t="s">
        <v>247</v>
      </c>
      <c r="P121" s="148">
        <v>7</v>
      </c>
      <c r="Q121" s="149"/>
      <c r="R121" s="148"/>
      <c r="S121" s="138" t="s">
        <v>247</v>
      </c>
      <c r="T121" s="148"/>
      <c r="U121" s="199"/>
      <c r="V121" s="148"/>
      <c r="W121" s="138" t="s">
        <v>247</v>
      </c>
      <c r="X121" s="148"/>
      <c r="Y121" s="246"/>
      <c r="Z121" s="232"/>
      <c r="AA121" s="232"/>
      <c r="AB121" s="232"/>
      <c r="AC121" s="256"/>
      <c r="AD121" s="232"/>
      <c r="AE121" s="232"/>
      <c r="AF121" s="232"/>
      <c r="AG121" s="186">
        <f t="shared" si="1"/>
        <v>21.42857142857143</v>
      </c>
    </row>
    <row r="122" spans="1:33" ht="15.75" thickBot="1">
      <c r="A122" s="80" t="str">
        <f>Overall!A128</f>
        <v>Plymouth College</v>
      </c>
      <c r="B122" s="167">
        <v>96</v>
      </c>
      <c r="C122" s="168" t="s">
        <v>247</v>
      </c>
      <c r="D122" s="169">
        <v>9</v>
      </c>
      <c r="E122" s="196"/>
      <c r="F122" s="169">
        <v>242</v>
      </c>
      <c r="G122" s="168" t="s">
        <v>247</v>
      </c>
      <c r="H122" s="169">
        <v>2</v>
      </c>
      <c r="I122" s="130"/>
      <c r="J122" s="181"/>
      <c r="K122" s="168" t="s">
        <v>247</v>
      </c>
      <c r="L122" s="181"/>
      <c r="M122" s="209"/>
      <c r="N122" s="181"/>
      <c r="O122" s="168" t="s">
        <v>247</v>
      </c>
      <c r="P122" s="181"/>
      <c r="Q122" s="130"/>
      <c r="R122" s="181">
        <v>157</v>
      </c>
      <c r="S122" s="168" t="s">
        <v>247</v>
      </c>
      <c r="T122" s="181">
        <v>6</v>
      </c>
      <c r="U122" s="209"/>
      <c r="V122" s="181">
        <v>159</v>
      </c>
      <c r="W122" s="168" t="s">
        <v>247</v>
      </c>
      <c r="X122" s="181">
        <v>7</v>
      </c>
      <c r="Y122" s="244"/>
      <c r="Z122" s="230"/>
      <c r="AA122" s="230"/>
      <c r="AB122" s="230"/>
      <c r="AC122" s="254"/>
      <c r="AD122" s="230"/>
      <c r="AE122" s="230"/>
      <c r="AF122" s="230"/>
      <c r="AG122" s="186">
        <f t="shared" si="1"/>
        <v>-27.68888888888889</v>
      </c>
    </row>
    <row r="123" spans="1:33" ht="15.75" thickBot="1">
      <c r="A123" s="81" t="str">
        <f>Overall!A129</f>
        <v>Bryanston School</v>
      </c>
      <c r="B123" s="154">
        <v>104</v>
      </c>
      <c r="C123" s="133" t="s">
        <v>247</v>
      </c>
      <c r="D123" s="134">
        <v>8</v>
      </c>
      <c r="E123" s="197"/>
      <c r="F123" s="134">
        <v>133</v>
      </c>
      <c r="G123" s="133" t="s">
        <v>247</v>
      </c>
      <c r="H123" s="134">
        <v>8</v>
      </c>
      <c r="I123" s="132"/>
      <c r="J123" s="145"/>
      <c r="K123" s="133" t="s">
        <v>247</v>
      </c>
      <c r="L123" s="145"/>
      <c r="M123" s="210"/>
      <c r="N123" s="145"/>
      <c r="O123" s="133" t="s">
        <v>247</v>
      </c>
      <c r="P123" s="145"/>
      <c r="Q123" s="132"/>
      <c r="R123" s="145">
        <v>95</v>
      </c>
      <c r="S123" s="133" t="s">
        <v>247</v>
      </c>
      <c r="T123" s="145">
        <v>7</v>
      </c>
      <c r="U123" s="210"/>
      <c r="V123" s="145">
        <v>97</v>
      </c>
      <c r="W123" s="133" t="s">
        <v>247</v>
      </c>
      <c r="X123" s="145">
        <v>2</v>
      </c>
      <c r="Y123" s="245"/>
      <c r="Z123" s="231"/>
      <c r="AA123" s="231"/>
      <c r="AB123" s="231"/>
      <c r="AC123" s="255"/>
      <c r="AD123" s="231"/>
      <c r="AE123" s="231"/>
      <c r="AF123" s="231"/>
      <c r="AG123" s="186">
        <f t="shared" si="1"/>
        <v>-9.733333333333333</v>
      </c>
    </row>
    <row r="124" spans="1:33" ht="15">
      <c r="A124" s="81" t="str">
        <f>Overall!A130</f>
        <v>Millfield School</v>
      </c>
      <c r="B124" s="154">
        <v>242</v>
      </c>
      <c r="C124" s="133" t="s">
        <v>247</v>
      </c>
      <c r="D124" s="134">
        <v>2</v>
      </c>
      <c r="E124" s="197"/>
      <c r="F124" s="134">
        <v>96</v>
      </c>
      <c r="G124" s="133" t="s">
        <v>247</v>
      </c>
      <c r="H124" s="134">
        <v>9</v>
      </c>
      <c r="I124" s="132"/>
      <c r="J124" s="145">
        <v>170</v>
      </c>
      <c r="K124" s="133" t="s">
        <v>247</v>
      </c>
      <c r="L124" s="145">
        <v>6</v>
      </c>
      <c r="M124" s="210"/>
      <c r="N124" s="145">
        <v>81</v>
      </c>
      <c r="O124" s="133" t="s">
        <v>247</v>
      </c>
      <c r="P124" s="145">
        <v>8</v>
      </c>
      <c r="Q124" s="132"/>
      <c r="R124" s="145">
        <v>97</v>
      </c>
      <c r="S124" s="133" t="s">
        <v>247</v>
      </c>
      <c r="T124" s="145">
        <v>2</v>
      </c>
      <c r="U124" s="210"/>
      <c r="V124" s="145">
        <v>95</v>
      </c>
      <c r="W124" s="133" t="s">
        <v>247</v>
      </c>
      <c r="X124" s="145">
        <v>7</v>
      </c>
      <c r="Y124" s="245"/>
      <c r="Z124" s="231">
        <v>132</v>
      </c>
      <c r="AA124" s="231"/>
      <c r="AB124" s="231">
        <v>7</v>
      </c>
      <c r="AC124" s="255"/>
      <c r="AD124" s="231">
        <v>131</v>
      </c>
      <c r="AE124" s="231"/>
      <c r="AF124" s="231">
        <v>6</v>
      </c>
      <c r="AG124" s="186">
        <f t="shared" si="1"/>
        <v>24.27254901960784</v>
      </c>
    </row>
    <row r="125" spans="1:33" ht="15.75" thickBot="1">
      <c r="A125" s="82" t="str">
        <f>Overall!A131</f>
        <v>Sherborne School</v>
      </c>
      <c r="B125" s="160">
        <v>133</v>
      </c>
      <c r="C125" s="150" t="s">
        <v>247</v>
      </c>
      <c r="D125" s="137">
        <v>8</v>
      </c>
      <c r="E125" s="198"/>
      <c r="F125" s="137">
        <v>104</v>
      </c>
      <c r="G125" s="150" t="s">
        <v>247</v>
      </c>
      <c r="H125" s="137">
        <v>8</v>
      </c>
      <c r="I125" s="149"/>
      <c r="J125" s="148">
        <v>81</v>
      </c>
      <c r="K125" s="150" t="s">
        <v>247</v>
      </c>
      <c r="L125" s="148">
        <v>8</v>
      </c>
      <c r="M125" s="199"/>
      <c r="N125" s="148">
        <v>170</v>
      </c>
      <c r="O125" s="150" t="s">
        <v>247</v>
      </c>
      <c r="P125" s="148">
        <v>6</v>
      </c>
      <c r="Q125" s="149"/>
      <c r="R125" s="148">
        <v>159</v>
      </c>
      <c r="S125" s="150" t="s">
        <v>247</v>
      </c>
      <c r="T125" s="148">
        <v>7</v>
      </c>
      <c r="U125" s="199"/>
      <c r="V125" s="148">
        <v>157</v>
      </c>
      <c r="W125" s="150" t="s">
        <v>247</v>
      </c>
      <c r="X125" s="148">
        <v>6</v>
      </c>
      <c r="Y125" s="246"/>
      <c r="Z125" s="232"/>
      <c r="AA125" s="232"/>
      <c r="AB125" s="232"/>
      <c r="AC125" s="256"/>
      <c r="AD125" s="232"/>
      <c r="AE125" s="232"/>
      <c r="AF125" s="232"/>
      <c r="AG125" s="187">
        <f>((B125+J125+R125)/(D125+L125+T125))-((F125+N125+V125)/(H125+P125+X125))</f>
        <v>-5.332608695652176</v>
      </c>
    </row>
  </sheetData>
  <sheetProtection selectLockedCells="1"/>
  <mergeCells count="12">
    <mergeCell ref="V2:X2"/>
    <mergeCell ref="B1:H1"/>
    <mergeCell ref="Z1:AF1"/>
    <mergeCell ref="Z2:AB2"/>
    <mergeCell ref="AD2:AF2"/>
    <mergeCell ref="J1:P1"/>
    <mergeCell ref="R1:X1"/>
    <mergeCell ref="B2:D2"/>
    <mergeCell ref="F2:H2"/>
    <mergeCell ref="J2:L2"/>
    <mergeCell ref="N2:P2"/>
    <mergeCell ref="R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13">
      <selection activeCell="B120" sqref="A3:B120"/>
    </sheetView>
  </sheetViews>
  <sheetFormatPr defaultColWidth="9.140625" defaultRowHeight="12.75"/>
  <cols>
    <col min="1" max="1" width="44.421875" style="1" bestFit="1" customWidth="1"/>
    <col min="2" max="3" width="8.8515625" style="1" customWidth="1"/>
    <col min="4" max="4" width="35.8515625" style="1" bestFit="1" customWidth="1"/>
    <col min="5" max="16384" width="8.8515625" style="1" customWidth="1"/>
  </cols>
  <sheetData>
    <row r="1" spans="1:5" ht="15">
      <c r="A1" s="1" t="s">
        <v>251</v>
      </c>
      <c r="D1" s="278" t="s">
        <v>282</v>
      </c>
      <c r="E1"/>
    </row>
    <row r="2" spans="4:5" ht="15">
      <c r="D2" s="278"/>
      <c r="E2"/>
    </row>
    <row r="3" spans="1:5" s="189" customFormat="1" ht="15">
      <c r="A3" s="189" t="str">
        <f>Overall!A76</f>
        <v>Abingdon School</v>
      </c>
      <c r="B3" s="189" t="s">
        <v>252</v>
      </c>
      <c r="D3" s="278" t="s">
        <v>283</v>
      </c>
      <c r="E3" s="278" t="s">
        <v>284</v>
      </c>
    </row>
    <row r="4" spans="1:5" ht="15">
      <c r="A4" s="1" t="str">
        <f>Overall!A15</f>
        <v>Ashville College</v>
      </c>
      <c r="D4" s="278"/>
      <c r="E4"/>
    </row>
    <row r="5" spans="1:5" ht="15">
      <c r="A5" s="279" t="str">
        <f>Overall!A7</f>
        <v>Barnard Castle School</v>
      </c>
      <c r="B5" s="1" t="s">
        <v>252</v>
      </c>
      <c r="D5" s="278" t="s">
        <v>285</v>
      </c>
      <c r="E5" t="s">
        <v>286</v>
      </c>
    </row>
    <row r="6" spans="1:5" ht="15">
      <c r="A6" s="1" t="str">
        <f>Overall!A62</f>
        <v>Bedford Modern School</v>
      </c>
      <c r="B6" s="1" t="s">
        <v>252</v>
      </c>
      <c r="D6" s="278" t="s">
        <v>287</v>
      </c>
      <c r="E6" t="s">
        <v>286</v>
      </c>
    </row>
    <row r="7" spans="1:5" ht="15">
      <c r="A7" s="279" t="str">
        <f>Overall!A54</f>
        <v>Bedford School</v>
      </c>
      <c r="B7" s="1" t="s">
        <v>252</v>
      </c>
      <c r="D7" s="278" t="s">
        <v>288</v>
      </c>
      <c r="E7" t="s">
        <v>252</v>
      </c>
    </row>
    <row r="8" spans="1:5" ht="15">
      <c r="A8" s="279" t="str">
        <f>Overall!A21</f>
        <v>Birkdale School</v>
      </c>
      <c r="B8" s="1" t="s">
        <v>252</v>
      </c>
      <c r="D8" s="278" t="s">
        <v>289</v>
      </c>
      <c r="E8" t="s">
        <v>252</v>
      </c>
    </row>
    <row r="9" spans="1:5" ht="15">
      <c r="A9" s="1" t="str">
        <f>Overall!A127</f>
        <v>Blundell’s School</v>
      </c>
      <c r="B9" s="1" t="s">
        <v>252</v>
      </c>
      <c r="D9" s="278" t="s">
        <v>290</v>
      </c>
      <c r="E9" t="s">
        <v>252</v>
      </c>
    </row>
    <row r="10" spans="1:5" ht="15">
      <c r="A10" s="1" t="str">
        <f>Overall!A31</f>
        <v>Bolton School</v>
      </c>
      <c r="B10" s="1" t="s">
        <v>252</v>
      </c>
      <c r="D10" s="278" t="s">
        <v>291</v>
      </c>
      <c r="E10" t="s">
        <v>252</v>
      </c>
    </row>
    <row r="11" spans="1:5" ht="15">
      <c r="A11" s="1" t="str">
        <f>Overall!A75</f>
        <v>Bradfield College</v>
      </c>
      <c r="B11" s="1" t="s">
        <v>252</v>
      </c>
      <c r="D11" s="278" t="s">
        <v>292</v>
      </c>
      <c r="E11" t="s">
        <v>286</v>
      </c>
    </row>
    <row r="12" spans="1:5" ht="15">
      <c r="A12" s="1" t="str">
        <f>Overall!A12</f>
        <v>Bradford GS</v>
      </c>
      <c r="B12" s="1" t="s">
        <v>274</v>
      </c>
      <c r="D12" s="278" t="s">
        <v>293</v>
      </c>
      <c r="E12" t="s">
        <v>252</v>
      </c>
    </row>
    <row r="13" spans="1:5" ht="15">
      <c r="A13" s="1" t="str">
        <f>Overall!A112</f>
        <v>Bristol Grammar School</v>
      </c>
      <c r="B13" s="1" t="s">
        <v>252</v>
      </c>
      <c r="D13" s="278" t="s">
        <v>294</v>
      </c>
      <c r="E13" t="s">
        <v>252</v>
      </c>
    </row>
    <row r="14" spans="1:5" ht="15">
      <c r="A14" s="1" t="str">
        <f>Overall!A72</f>
        <v>Bromsgrove School</v>
      </c>
      <c r="D14" s="278" t="s">
        <v>295</v>
      </c>
      <c r="E14" t="s">
        <v>252</v>
      </c>
    </row>
    <row r="15" spans="1:5" ht="15">
      <c r="A15" s="279" t="str">
        <f>Overall!A129</f>
        <v>Bryanston School</v>
      </c>
      <c r="B15" s="1" t="s">
        <v>252</v>
      </c>
      <c r="D15" s="278" t="s">
        <v>175</v>
      </c>
      <c r="E15" t="s">
        <v>286</v>
      </c>
    </row>
    <row r="16" spans="1:5" ht="15">
      <c r="A16" s="279" t="str">
        <f>Overall!A34</f>
        <v>Bury Grammar School </v>
      </c>
      <c r="D16" s="278" t="s">
        <v>296</v>
      </c>
      <c r="E16" t="s">
        <v>252</v>
      </c>
    </row>
    <row r="17" spans="1:5" ht="15">
      <c r="A17" s="1" t="str">
        <f>Overall!A26</f>
        <v>Carlisle School (tbc)</v>
      </c>
      <c r="D17" s="278" t="s">
        <v>297</v>
      </c>
      <c r="E17" t="s">
        <v>252</v>
      </c>
    </row>
    <row r="18" spans="1:5" ht="15">
      <c r="A18" s="279" t="str">
        <f>Overall!A100</f>
        <v>Caterham School</v>
      </c>
      <c r="B18" s="1" t="s">
        <v>252</v>
      </c>
      <c r="D18" s="278" t="s">
        <v>297</v>
      </c>
      <c r="E18" t="s">
        <v>252</v>
      </c>
    </row>
    <row r="19" spans="1:5" ht="15">
      <c r="A19" s="1" t="str">
        <f>Overall!A35</f>
        <v>Cheadle Hulme School</v>
      </c>
      <c r="B19" s="1" t="s">
        <v>252</v>
      </c>
      <c r="D19" s="278" t="s">
        <v>298</v>
      </c>
      <c r="E19" t="s">
        <v>252</v>
      </c>
    </row>
    <row r="20" spans="1:5" ht="15">
      <c r="A20" s="1" t="str">
        <f>Overall!A113</f>
        <v>Clifton College</v>
      </c>
      <c r="B20" s="1" t="s">
        <v>252</v>
      </c>
      <c r="D20" s="278" t="s">
        <v>299</v>
      </c>
      <c r="E20" t="s">
        <v>252</v>
      </c>
    </row>
    <row r="21" spans="1:5" ht="15">
      <c r="A21" s="1" t="str">
        <f>Overall!A99</f>
        <v>Colfe’s School</v>
      </c>
      <c r="B21" s="1" t="s">
        <v>252</v>
      </c>
      <c r="D21" s="278" t="s">
        <v>300</v>
      </c>
      <c r="E21" t="s">
        <v>252</v>
      </c>
    </row>
    <row r="22" spans="1:5" ht="15">
      <c r="A22" s="279" t="str">
        <f>Overall!A56</f>
        <v>Culford School</v>
      </c>
      <c r="B22" s="1" t="s">
        <v>252</v>
      </c>
      <c r="D22" s="278" t="s">
        <v>301</v>
      </c>
      <c r="E22" t="s">
        <v>286</v>
      </c>
    </row>
    <row r="23" spans="1:5" ht="15">
      <c r="A23" s="279" t="str">
        <f>Overall!A6</f>
        <v>Dame Allan’s School</v>
      </c>
      <c r="D23" s="278" t="s">
        <v>302</v>
      </c>
      <c r="E23" t="s">
        <v>252</v>
      </c>
    </row>
    <row r="24" spans="1:5" ht="15">
      <c r="A24" s="1" t="str">
        <f>Overall!A81</f>
        <v>Dauntsey’s School</v>
      </c>
      <c r="B24" s="1" t="s">
        <v>252</v>
      </c>
      <c r="D24" s="278" t="s">
        <v>279</v>
      </c>
      <c r="E24" t="s">
        <v>286</v>
      </c>
    </row>
    <row r="25" spans="1:5" ht="15">
      <c r="A25" s="1" t="s">
        <v>279</v>
      </c>
      <c r="B25" s="1" t="s">
        <v>272</v>
      </c>
      <c r="D25" s="278" t="s">
        <v>303</v>
      </c>
      <c r="E25" t="s">
        <v>252</v>
      </c>
    </row>
    <row r="26" spans="1:5" ht="15">
      <c r="A26" s="1" t="str">
        <f>Overall!A42</f>
        <v>Denstone College</v>
      </c>
      <c r="B26" s="1" t="s">
        <v>252</v>
      </c>
      <c r="D26" s="278" t="s">
        <v>304</v>
      </c>
      <c r="E26" t="s">
        <v>252</v>
      </c>
    </row>
    <row r="27" spans="1:5" ht="15">
      <c r="A27" s="1" t="str">
        <f>Overall!A86</f>
        <v>Dover College</v>
      </c>
      <c r="D27" s="278" t="s">
        <v>305</v>
      </c>
      <c r="E27" t="s">
        <v>252</v>
      </c>
    </row>
    <row r="28" spans="1:5" ht="15">
      <c r="A28" s="1" t="str">
        <f>Overall!A73</f>
        <v>Dr Challoner's Grammar School</v>
      </c>
      <c r="B28" s="1" t="s">
        <v>252</v>
      </c>
      <c r="D28" s="278" t="s">
        <v>306</v>
      </c>
      <c r="E28" t="s">
        <v>252</v>
      </c>
    </row>
    <row r="29" spans="1:5" ht="15">
      <c r="A29" s="279" t="str">
        <f>Overall!A84</f>
        <v>Duke of York’s RMS </v>
      </c>
      <c r="D29" s="278" t="s">
        <v>307</v>
      </c>
      <c r="E29" t="s">
        <v>252</v>
      </c>
    </row>
    <row r="30" spans="1:5" ht="15">
      <c r="A30" s="1" t="str">
        <f>Overall!A101</f>
        <v>Dulwich College</v>
      </c>
      <c r="B30" s="1" t="s">
        <v>252</v>
      </c>
      <c r="D30" s="278" t="s">
        <v>308</v>
      </c>
      <c r="E30" t="s">
        <v>286</v>
      </c>
    </row>
    <row r="31" spans="1:5" ht="15">
      <c r="A31" s="1" t="str">
        <f>Overall!A8</f>
        <v>Durham School</v>
      </c>
      <c r="D31" s="278" t="s">
        <v>309</v>
      </c>
      <c r="E31" t="s">
        <v>252</v>
      </c>
    </row>
    <row r="32" spans="1:5" ht="15">
      <c r="A32" s="1" t="str">
        <f>Overall!A87</f>
        <v>Eastbourne College</v>
      </c>
      <c r="B32" s="1" t="s">
        <v>252</v>
      </c>
      <c r="D32" s="278" t="s">
        <v>310</v>
      </c>
      <c r="E32" t="s">
        <v>252</v>
      </c>
    </row>
    <row r="33" spans="1:5" ht="15">
      <c r="A33" s="1" t="str">
        <f>Overall!A41</f>
        <v>Ellesmere College</v>
      </c>
      <c r="B33" s="1" t="s">
        <v>252</v>
      </c>
      <c r="D33" s="278" t="s">
        <v>310</v>
      </c>
      <c r="E33" t="s">
        <v>252</v>
      </c>
    </row>
    <row r="34" spans="1:5" ht="15">
      <c r="A34" s="1" t="str">
        <f>Overall!A106</f>
        <v>Eltham College</v>
      </c>
      <c r="B34" s="1" t="s">
        <v>252</v>
      </c>
      <c r="D34" s="278" t="s">
        <v>311</v>
      </c>
      <c r="E34" t="s">
        <v>252</v>
      </c>
    </row>
    <row r="35" spans="1:5" ht="15">
      <c r="A35" s="1" t="str">
        <f>Overall!A51</f>
        <v>Felsted School</v>
      </c>
      <c r="B35" s="1" t="s">
        <v>252</v>
      </c>
      <c r="D35" s="278" t="s">
        <v>312</v>
      </c>
      <c r="E35" t="s">
        <v>252</v>
      </c>
    </row>
    <row r="36" spans="1:5" ht="15">
      <c r="A36" s="1" t="str">
        <f>Overall!A115</f>
        <v>Filton College</v>
      </c>
      <c r="D36" s="278" t="s">
        <v>313</v>
      </c>
      <c r="E36" t="s">
        <v>252</v>
      </c>
    </row>
    <row r="37" spans="1:5" ht="15">
      <c r="A37" s="279" t="str">
        <f>Overall!A47</f>
        <v>Framlingham College</v>
      </c>
      <c r="B37" s="1" t="s">
        <v>252</v>
      </c>
      <c r="D37" s="278" t="s">
        <v>314</v>
      </c>
      <c r="E37" t="s">
        <v>286</v>
      </c>
    </row>
    <row r="38" spans="1:5" ht="15">
      <c r="A38" s="279" t="str">
        <f>Overall!A24</f>
        <v>Giggleswick School</v>
      </c>
      <c r="B38" s="1" t="s">
        <v>252</v>
      </c>
      <c r="D38" s="278" t="s">
        <v>315</v>
      </c>
      <c r="E38" t="s">
        <v>252</v>
      </c>
    </row>
    <row r="39" spans="1:5" ht="15">
      <c r="A39" s="1" t="str">
        <f>Overall!A103</f>
        <v>Hampton School</v>
      </c>
      <c r="B39" s="1" t="s">
        <v>252</v>
      </c>
      <c r="D39" s="278" t="s">
        <v>316</v>
      </c>
      <c r="E39" t="s">
        <v>252</v>
      </c>
    </row>
    <row r="40" spans="1:5" ht="15">
      <c r="A40" s="279" t="str">
        <f>Overall!A98</f>
        <v>Hurstpierpoint College</v>
      </c>
      <c r="B40" s="1" t="s">
        <v>252</v>
      </c>
      <c r="D40" s="278" t="s">
        <v>317</v>
      </c>
      <c r="E40" t="s">
        <v>252</v>
      </c>
    </row>
    <row r="41" spans="1:5" ht="15">
      <c r="A41" s="279" t="str">
        <f>Overall!A19</f>
        <v>Hymers College</v>
      </c>
      <c r="B41" s="1" t="s">
        <v>273</v>
      </c>
      <c r="D41" s="278" t="s">
        <v>318</v>
      </c>
      <c r="E41" t="s">
        <v>286</v>
      </c>
    </row>
    <row r="42" spans="1:5" ht="15">
      <c r="A42" s="279" t="str">
        <f>Overall!A46</f>
        <v>Ipswich School</v>
      </c>
      <c r="B42" s="1" t="s">
        <v>252</v>
      </c>
      <c r="D42" s="278" t="s">
        <v>319</v>
      </c>
      <c r="E42" t="s">
        <v>252</v>
      </c>
    </row>
    <row r="43" spans="1:5" ht="15">
      <c r="A43" s="1" t="str">
        <f>Overall!A32</f>
        <v>King Edward and Queen Mary’s School, Lytham</v>
      </c>
      <c r="B43" s="1" t="s">
        <v>252</v>
      </c>
      <c r="D43" s="278" t="s">
        <v>320</v>
      </c>
      <c r="E43" t="s">
        <v>252</v>
      </c>
    </row>
    <row r="44" spans="1:5" ht="15">
      <c r="A44" s="1" t="str">
        <f>Overall!A116</f>
        <v>King Edward’s School, Bath</v>
      </c>
      <c r="B44" s="1" t="s">
        <v>252</v>
      </c>
      <c r="D44" s="278" t="s">
        <v>321</v>
      </c>
      <c r="E44" t="s">
        <v>252</v>
      </c>
    </row>
    <row r="45" spans="1:5" ht="15">
      <c r="A45" s="1" t="str">
        <f>Overall!A109</f>
        <v>King’s College School, Wimbledon</v>
      </c>
      <c r="B45" s="1" t="s">
        <v>252</v>
      </c>
      <c r="D45" s="278" t="s">
        <v>322</v>
      </c>
      <c r="E45" t="s">
        <v>252</v>
      </c>
    </row>
    <row r="46" spans="1:5" ht="15">
      <c r="A46" s="279" t="str">
        <f>Overall!A125</f>
        <v>King’s College, Taunton</v>
      </c>
      <c r="B46" s="1" t="s">
        <v>252</v>
      </c>
      <c r="D46" s="278" t="s">
        <v>323</v>
      </c>
      <c r="E46" t="s">
        <v>252</v>
      </c>
    </row>
    <row r="47" spans="1:5" ht="15">
      <c r="A47" s="279" t="str">
        <f>Overall!A83</f>
        <v>King’s School, Canterbury</v>
      </c>
      <c r="B47" s="1" t="s">
        <v>252</v>
      </c>
      <c r="D47" s="278" t="s">
        <v>324</v>
      </c>
      <c r="E47" t="s">
        <v>252</v>
      </c>
    </row>
    <row r="48" spans="1:5" ht="15">
      <c r="A48" s="279" t="str">
        <f>Overall!A120</f>
        <v>King’s School, Gloucester</v>
      </c>
      <c r="B48" s="1" t="s">
        <v>252</v>
      </c>
      <c r="D48" s="278" t="s">
        <v>325</v>
      </c>
      <c r="E48" t="s">
        <v>252</v>
      </c>
    </row>
    <row r="49" spans="1:5" ht="15">
      <c r="A49" s="279" t="str">
        <f>Overall!A38</f>
        <v>King's School, Chester</v>
      </c>
      <c r="D49" s="278" t="s">
        <v>326</v>
      </c>
      <c r="E49" t="s">
        <v>252</v>
      </c>
    </row>
    <row r="50" spans="1:5" ht="15">
      <c r="A50" s="1" t="str">
        <f>Overall!A52</f>
        <v>King's School, Ely</v>
      </c>
      <c r="B50" s="1" t="s">
        <v>252</v>
      </c>
      <c r="D50" s="278" t="s">
        <v>327</v>
      </c>
      <c r="E50" t="s">
        <v>252</v>
      </c>
    </row>
    <row r="51" spans="1:5" ht="15">
      <c r="A51" s="1" t="str">
        <f>Overall!A37</f>
        <v>King's School, Macclesfield</v>
      </c>
      <c r="B51" s="1" t="s">
        <v>252</v>
      </c>
      <c r="D51" s="278" t="s">
        <v>328</v>
      </c>
      <c r="E51" t="s">
        <v>252</v>
      </c>
    </row>
    <row r="52" spans="1:5" ht="15">
      <c r="A52" s="279" t="str">
        <f>Overall!A4</f>
        <v>King's School, Tynemouth </v>
      </c>
      <c r="D52" s="278" t="s">
        <v>214</v>
      </c>
      <c r="E52" t="s">
        <v>252</v>
      </c>
    </row>
    <row r="53" spans="1:5" ht="15">
      <c r="A53" s="279" t="str">
        <f>Overall!A108</f>
        <v>Kingston Grammar School</v>
      </c>
      <c r="B53" s="1" t="s">
        <v>252</v>
      </c>
      <c r="D53" s="278" t="s">
        <v>329</v>
      </c>
      <c r="E53" t="s">
        <v>252</v>
      </c>
    </row>
    <row r="54" spans="1:5" ht="15">
      <c r="A54" s="1" t="str">
        <f>Overall!A119</f>
        <v>Kingswood School</v>
      </c>
      <c r="B54" s="1" t="s">
        <v>252</v>
      </c>
      <c r="D54" s="278" t="s">
        <v>176</v>
      </c>
      <c r="E54" t="s">
        <v>252</v>
      </c>
    </row>
    <row r="55" spans="1:5" ht="15">
      <c r="A55" s="1" t="str">
        <f>Overall!A90</f>
        <v>Lancing</v>
      </c>
      <c r="B55" s="1" t="s">
        <v>252</v>
      </c>
      <c r="D55" s="278" t="s">
        <v>330</v>
      </c>
      <c r="E55" t="s">
        <v>286</v>
      </c>
    </row>
    <row r="56" spans="1:5" ht="15">
      <c r="A56" s="1" t="str">
        <f>Overall!A14</f>
        <v>Leeds GS</v>
      </c>
      <c r="D56" s="278" t="s">
        <v>331</v>
      </c>
      <c r="E56" t="s">
        <v>252</v>
      </c>
    </row>
    <row r="57" spans="1:5" ht="15">
      <c r="A57" s="1" t="str">
        <f>Overall!A67</f>
        <v>Leicester Grammar School</v>
      </c>
      <c r="B57" s="1" t="s">
        <v>252</v>
      </c>
      <c r="D57" s="278" t="s">
        <v>332</v>
      </c>
      <c r="E57" t="s">
        <v>252</v>
      </c>
    </row>
    <row r="58" spans="1:5" ht="15">
      <c r="A58" s="279" t="str">
        <f>Overall!A28</f>
        <v>Liverpool College</v>
      </c>
      <c r="B58" s="1" t="s">
        <v>252</v>
      </c>
      <c r="D58" s="278" t="s">
        <v>333</v>
      </c>
      <c r="E58" t="s">
        <v>286</v>
      </c>
    </row>
    <row r="59" spans="1:5" ht="15">
      <c r="A59" s="1" t="str">
        <f>Overall!A77</f>
        <v>Lord Wandsworth College</v>
      </c>
      <c r="B59" s="1" t="s">
        <v>252</v>
      </c>
      <c r="D59" s="278" t="s">
        <v>334</v>
      </c>
      <c r="E59" t="s">
        <v>252</v>
      </c>
    </row>
    <row r="60" spans="1:5" ht="15">
      <c r="A60" s="279" t="str">
        <f>Overall!A60</f>
        <v>Loughborough Grammar School</v>
      </c>
      <c r="B60" s="1" t="s">
        <v>252</v>
      </c>
      <c r="D60" s="278" t="s">
        <v>335</v>
      </c>
      <c r="E60" t="s">
        <v>252</v>
      </c>
    </row>
    <row r="61" spans="1:5" ht="15">
      <c r="A61" s="1" t="str">
        <f>Overall!A80</f>
        <v>Magdalen College School</v>
      </c>
      <c r="B61" s="1" t="s">
        <v>252</v>
      </c>
      <c r="D61" s="278" t="s">
        <v>336</v>
      </c>
      <c r="E61" t="s">
        <v>252</v>
      </c>
    </row>
    <row r="62" spans="1:5" ht="15">
      <c r="A62" s="279" t="str">
        <f>Overall!A29</f>
        <v>Manchester GS</v>
      </c>
      <c r="B62" s="1" t="s">
        <v>252</v>
      </c>
      <c r="D62" s="278" t="s">
        <v>337</v>
      </c>
      <c r="E62" t="s">
        <v>252</v>
      </c>
    </row>
    <row r="63" spans="1:5" ht="15">
      <c r="A63" s="1" t="str">
        <f>Overall!A30</f>
        <v>Merchant Taylor's,  Crosby</v>
      </c>
      <c r="B63" s="1" t="s">
        <v>252</v>
      </c>
      <c r="D63" s="278" t="s">
        <v>338</v>
      </c>
      <c r="E63" t="s">
        <v>286</v>
      </c>
    </row>
    <row r="64" spans="1:5" ht="15">
      <c r="A64" s="1" t="str">
        <f>Overall!A130</f>
        <v>Millfield School</v>
      </c>
      <c r="B64" s="1" t="s">
        <v>252</v>
      </c>
      <c r="D64" s="278" t="s">
        <v>339</v>
      </c>
      <c r="E64" t="s">
        <v>252</v>
      </c>
    </row>
    <row r="65" spans="1:5" ht="15">
      <c r="A65" s="1" t="str">
        <f>Overall!A117</f>
        <v>Monkton Combe School</v>
      </c>
      <c r="B65" s="1" t="s">
        <v>252</v>
      </c>
      <c r="D65" s="278" t="s">
        <v>340</v>
      </c>
      <c r="E65" t="s">
        <v>252</v>
      </c>
    </row>
    <row r="66" spans="1:5" ht="15">
      <c r="A66" s="279" t="str">
        <f>Overall!A22</f>
        <v>Mount St Mary’s School</v>
      </c>
      <c r="B66" s="1" t="s">
        <v>274</v>
      </c>
      <c r="D66" s="278" t="s">
        <v>341</v>
      </c>
      <c r="E66" t="s">
        <v>252</v>
      </c>
    </row>
    <row r="67" spans="1:5" ht="15">
      <c r="A67" s="1" t="str">
        <f>Overall!A53</f>
        <v>Norwich School</v>
      </c>
      <c r="B67" s="1" t="s">
        <v>252</v>
      </c>
      <c r="D67" s="278" t="s">
        <v>342</v>
      </c>
      <c r="E67" t="s">
        <v>252</v>
      </c>
    </row>
    <row r="68" spans="1:5" ht="15">
      <c r="A68" s="1" t="str">
        <f>Overall!A57</f>
        <v>Nottingham High School</v>
      </c>
      <c r="B68" s="1" t="s">
        <v>252</v>
      </c>
      <c r="D68" s="278" t="s">
        <v>343</v>
      </c>
      <c r="E68" t="s">
        <v>252</v>
      </c>
    </row>
    <row r="69" spans="1:5" ht="15">
      <c r="A69" s="279" t="str">
        <f>Overall!A66</f>
        <v>Oakham School</v>
      </c>
      <c r="B69" s="1" t="s">
        <v>252</v>
      </c>
      <c r="D69" s="278" t="s">
        <v>344</v>
      </c>
      <c r="E69" t="s">
        <v>252</v>
      </c>
    </row>
    <row r="70" spans="1:5" ht="15">
      <c r="A70" s="1" t="str">
        <f>Overall!A64</f>
        <v>Oundle School</v>
      </c>
      <c r="D70" s="278" t="s">
        <v>345</v>
      </c>
      <c r="E70" t="s">
        <v>252</v>
      </c>
    </row>
    <row r="71" spans="1:5" ht="15">
      <c r="A71" s="1" t="str">
        <f>Overall!A25</f>
        <v>Queen Elizabeth GS</v>
      </c>
      <c r="D71" s="278" t="s">
        <v>346</v>
      </c>
      <c r="E71" t="s">
        <v>252</v>
      </c>
    </row>
    <row r="72" spans="1:5" ht="15">
      <c r="A72" s="1" t="str">
        <f>Overall!A128</f>
        <v>Plymouth College</v>
      </c>
      <c r="B72" s="1" t="s">
        <v>252</v>
      </c>
      <c r="D72" s="278" t="s">
        <v>347</v>
      </c>
      <c r="E72" t="s">
        <v>252</v>
      </c>
    </row>
    <row r="73" spans="1:5" ht="15">
      <c r="A73" s="1" t="str">
        <f>Overall!A17</f>
        <v>Pocklington School</v>
      </c>
      <c r="B73" s="1" t="s">
        <v>252</v>
      </c>
      <c r="D73" s="278" t="s">
        <v>348</v>
      </c>
      <c r="E73" t="s">
        <v>252</v>
      </c>
    </row>
    <row r="74" spans="1:5" ht="15">
      <c r="A74" s="1" t="str">
        <f>Overall!A78</f>
        <v>Portsmouth GS</v>
      </c>
      <c r="B74" s="1" t="s">
        <v>252</v>
      </c>
      <c r="D74" s="278" t="s">
        <v>349</v>
      </c>
      <c r="E74" t="s">
        <v>252</v>
      </c>
    </row>
    <row r="75" spans="1:5" ht="15">
      <c r="A75" s="279" t="str">
        <f>Overall!A118</f>
        <v>Prior Park School</v>
      </c>
      <c r="B75" s="1" t="s">
        <v>252</v>
      </c>
      <c r="D75" s="278" t="s">
        <v>350</v>
      </c>
      <c r="E75" t="s">
        <v>252</v>
      </c>
    </row>
    <row r="76" spans="1:5" ht="15">
      <c r="A76" s="1" t="str">
        <f>Overall!A11</f>
        <v>QEGS, Wakefield </v>
      </c>
      <c r="D76" s="278" t="s">
        <v>351</v>
      </c>
      <c r="E76" t="s">
        <v>252</v>
      </c>
    </row>
    <row r="77" spans="1:5" ht="15">
      <c r="A77" s="279" t="str">
        <f>Overall!A33</f>
        <v>Queen Elizabeth Grammar School, Blackburn</v>
      </c>
      <c r="D77" s="278" t="s">
        <v>352</v>
      </c>
      <c r="E77" t="s">
        <v>252</v>
      </c>
    </row>
    <row r="78" spans="1:5" ht="15">
      <c r="A78" s="1" t="str">
        <f>Overall!A114</f>
        <v>Queen Elizabeth’s Hospital</v>
      </c>
      <c r="B78" s="1" t="s">
        <v>252</v>
      </c>
      <c r="D78" s="278" t="s">
        <v>353</v>
      </c>
      <c r="E78" t="s">
        <v>252</v>
      </c>
    </row>
    <row r="79" spans="1:5" ht="15">
      <c r="A79" s="1" t="str">
        <f>Overall!A104</f>
        <v>Reed's School</v>
      </c>
      <c r="B79" s="1" t="s">
        <v>252</v>
      </c>
      <c r="D79" s="278" t="s">
        <v>354</v>
      </c>
      <c r="E79" t="s">
        <v>286</v>
      </c>
    </row>
    <row r="80" spans="1:5" ht="15">
      <c r="A80" s="1" t="str">
        <f>Overall!A96</f>
        <v>Reigate Grammar School</v>
      </c>
      <c r="B80" s="1" t="s">
        <v>252</v>
      </c>
      <c r="D80" s="278" t="s">
        <v>355</v>
      </c>
      <c r="E80" t="s">
        <v>252</v>
      </c>
    </row>
    <row r="81" spans="1:5" ht="15">
      <c r="A81" s="1" t="str">
        <f>Overall!A59</f>
        <v>Repton School</v>
      </c>
      <c r="B81" s="1" t="s">
        <v>252</v>
      </c>
      <c r="D81" s="278" t="s">
        <v>356</v>
      </c>
      <c r="E81" t="s">
        <v>252</v>
      </c>
    </row>
    <row r="82" spans="1:5" ht="15">
      <c r="A82" s="279" t="str">
        <f>Overall!A27</f>
        <v>RGS, Lancaster</v>
      </c>
      <c r="B82" s="1" t="s">
        <v>252</v>
      </c>
      <c r="C82" s="1" t="s">
        <v>268</v>
      </c>
      <c r="D82" s="278" t="s">
        <v>357</v>
      </c>
      <c r="E82" t="s">
        <v>252</v>
      </c>
    </row>
    <row r="83" spans="1:5" ht="15">
      <c r="A83" s="1" t="str">
        <f>Overall!A5</f>
        <v>RGS, Newcastle </v>
      </c>
      <c r="B83" s="1" t="s">
        <v>252</v>
      </c>
      <c r="D83" s="278" t="s">
        <v>358</v>
      </c>
      <c r="E83" t="s">
        <v>286</v>
      </c>
    </row>
    <row r="84" spans="1:5" ht="15">
      <c r="A84" s="279" t="str">
        <f>Overall!A45</f>
        <v>Royal Hospital School, Holbrook</v>
      </c>
      <c r="B84" s="1" t="s">
        <v>252</v>
      </c>
      <c r="D84" s="278" t="s">
        <v>359</v>
      </c>
      <c r="E84" t="s">
        <v>252</v>
      </c>
    </row>
    <row r="85" spans="1:5" ht="15">
      <c r="A85" s="1" t="str">
        <f>Overall!A68</f>
        <v>Rugby School     </v>
      </c>
      <c r="B85" s="1" t="s">
        <v>252</v>
      </c>
      <c r="D85" s="278" t="s">
        <v>360</v>
      </c>
      <c r="E85" t="s">
        <v>286</v>
      </c>
    </row>
    <row r="86" spans="1:5" ht="15">
      <c r="A86" s="279" t="str">
        <f>Overall!A18</f>
        <v>Scarborough College </v>
      </c>
      <c r="D86" s="278" t="s">
        <v>361</v>
      </c>
      <c r="E86" t="s">
        <v>252</v>
      </c>
    </row>
    <row r="87" spans="1:5" ht="15">
      <c r="A87" s="1" t="str">
        <f>Overall!A23</f>
        <v>Sedbergh School</v>
      </c>
      <c r="D87" s="278" t="s">
        <v>362</v>
      </c>
      <c r="E87" t="s">
        <v>252</v>
      </c>
    </row>
    <row r="88" spans="1:5" ht="15">
      <c r="A88" s="1" t="str">
        <f>Overall!A94</f>
        <v>Sevenoaks School</v>
      </c>
      <c r="B88" s="1" t="s">
        <v>252</v>
      </c>
      <c r="D88" s="278" t="s">
        <v>363</v>
      </c>
      <c r="E88" t="s">
        <v>252</v>
      </c>
    </row>
    <row r="89" spans="1:5" ht="15">
      <c r="A89" s="1" t="str">
        <f>Overall!A131</f>
        <v>Sherborne School</v>
      </c>
      <c r="B89" s="1" t="s">
        <v>252</v>
      </c>
      <c r="D89" s="278" t="s">
        <v>364</v>
      </c>
      <c r="E89" t="s">
        <v>286</v>
      </c>
    </row>
    <row r="90" spans="1:5" ht="15">
      <c r="A90" s="279" t="str">
        <f>Overall!A39</f>
        <v>Shrewsbury School</v>
      </c>
      <c r="B90" s="1" t="s">
        <v>252</v>
      </c>
      <c r="D90" s="278" t="s">
        <v>365</v>
      </c>
      <c r="E90" t="s">
        <v>252</v>
      </c>
    </row>
    <row r="91" spans="1:5" ht="15">
      <c r="A91" s="1" t="str">
        <f>Overall!A10</f>
        <v>Silcoates School</v>
      </c>
      <c r="D91" s="278" t="s">
        <v>142</v>
      </c>
      <c r="E91" t="s">
        <v>252</v>
      </c>
    </row>
    <row r="92" spans="1:5" ht="15">
      <c r="A92" s="279" t="str">
        <f>Overall!A85</f>
        <v>St Edmund’s, Canterbury</v>
      </c>
      <c r="B92" s="1" t="s">
        <v>252</v>
      </c>
      <c r="D92" s="278" t="s">
        <v>366</v>
      </c>
      <c r="E92" t="s">
        <v>252</v>
      </c>
    </row>
    <row r="93" spans="1:5" ht="15">
      <c r="A93" s="279" t="str">
        <f>Overall!A48</f>
        <v>St Joseph’s School, Ipswich </v>
      </c>
      <c r="D93" s="278" t="s">
        <v>367</v>
      </c>
      <c r="E93" t="s">
        <v>252</v>
      </c>
    </row>
    <row r="94" spans="1:5" ht="15">
      <c r="A94" s="279" t="str">
        <f>Overall!A16</f>
        <v>St Peter’s School, York</v>
      </c>
      <c r="D94" s="278" t="s">
        <v>368</v>
      </c>
      <c r="E94" t="s">
        <v>252</v>
      </c>
    </row>
    <row r="95" spans="1:5" ht="15">
      <c r="A95" s="279" t="str">
        <f>Overall!A88</f>
        <v>St Bede’s School</v>
      </c>
      <c r="D95" s="278" t="s">
        <v>369</v>
      </c>
      <c r="E95" t="s">
        <v>252</v>
      </c>
    </row>
    <row r="96" spans="1:5" ht="15">
      <c r="A96" s="279" t="str">
        <f>Overall!A79</f>
        <v>St Edward’s School, Oxford</v>
      </c>
      <c r="B96" s="1" t="s">
        <v>252</v>
      </c>
      <c r="D96" s="278" t="s">
        <v>370</v>
      </c>
      <c r="E96" t="s">
        <v>252</v>
      </c>
    </row>
    <row r="97" spans="1:5" ht="15">
      <c r="A97" s="1" t="str">
        <f>Overall!A107</f>
        <v>St. George’s College, Weybridge</v>
      </c>
      <c r="B97" s="1" t="s">
        <v>252</v>
      </c>
      <c r="D97" s="278" t="s">
        <v>371</v>
      </c>
      <c r="E97" t="s">
        <v>252</v>
      </c>
    </row>
    <row r="98" spans="1:5" ht="15">
      <c r="A98" s="279" t="str">
        <f>Overall!A97</f>
        <v>St. John’s School, Leatherhead </v>
      </c>
      <c r="B98" s="1" t="s">
        <v>252</v>
      </c>
      <c r="D98" s="278" t="s">
        <v>372</v>
      </c>
      <c r="E98" t="s">
        <v>252</v>
      </c>
    </row>
    <row r="99" spans="1:5" ht="15">
      <c r="A99" s="1" t="str">
        <f>Overall!A55</f>
        <v>Stamford School</v>
      </c>
      <c r="D99" s="278" t="s">
        <v>373</v>
      </c>
      <c r="E99" t="s">
        <v>252</v>
      </c>
    </row>
    <row r="100" spans="1:5" ht="15">
      <c r="A100" s="279" t="str">
        <f>Overall!A36</f>
        <v>Stockport Grammar School</v>
      </c>
      <c r="B100" s="1" t="s">
        <v>252</v>
      </c>
      <c r="D100" s="278" t="s">
        <v>374</v>
      </c>
      <c r="E100" t="s">
        <v>286</v>
      </c>
    </row>
    <row r="101" spans="1:5" ht="15">
      <c r="A101" s="1" t="str">
        <f>Overall!A61</f>
        <v>Stowe School</v>
      </c>
      <c r="B101" s="1" t="s">
        <v>252</v>
      </c>
      <c r="D101" s="278" t="s">
        <v>375</v>
      </c>
      <c r="E101" t="s">
        <v>252</v>
      </c>
    </row>
    <row r="102" spans="1:5" ht="15">
      <c r="A102" s="1" t="str">
        <f>Overall!A89</f>
        <v>Sutton Valence School</v>
      </c>
      <c r="B102" s="1" t="s">
        <v>252</v>
      </c>
      <c r="D102" s="278" t="s">
        <v>255</v>
      </c>
      <c r="E102" t="s">
        <v>252</v>
      </c>
    </row>
    <row r="103" spans="1:5" ht="15">
      <c r="A103" s="1" t="str">
        <f>Overall!A124</f>
        <v>Taunton School</v>
      </c>
      <c r="B103" s="1" t="s">
        <v>252</v>
      </c>
      <c r="D103" s="278" t="s">
        <v>376</v>
      </c>
      <c r="E103" t="s">
        <v>252</v>
      </c>
    </row>
    <row r="104" spans="1:5" ht="15">
      <c r="A104" s="1" t="str">
        <f>Overall!A92</f>
        <v>The Judd School</v>
      </c>
      <c r="B104" s="1" t="s">
        <v>252</v>
      </c>
      <c r="D104" s="278" t="s">
        <v>377</v>
      </c>
      <c r="E104" t="s">
        <v>252</v>
      </c>
    </row>
    <row r="105" spans="1:5" ht="15">
      <c r="A105" s="279" t="str">
        <f>Overall!A50</f>
        <v>The Leys School</v>
      </c>
      <c r="B105" s="1" t="s">
        <v>252</v>
      </c>
      <c r="D105" s="278" t="s">
        <v>378</v>
      </c>
      <c r="E105" t="s">
        <v>252</v>
      </c>
    </row>
    <row r="106" spans="1:2" ht="15">
      <c r="A106" s="279" t="str">
        <f>Overall!A71</f>
        <v>The Oratory School</v>
      </c>
      <c r="B106" s="1" t="s">
        <v>252</v>
      </c>
    </row>
    <row r="107" spans="1:2" ht="15">
      <c r="A107" s="279" t="str">
        <f>Overall!A49</f>
        <v>The Perse School          </v>
      </c>
      <c r="B107" s="1" t="s">
        <v>252</v>
      </c>
    </row>
    <row r="108" ht="15">
      <c r="A108" s="279" t="str">
        <f>Overall!A93</f>
        <v>The Skinners’ School</v>
      </c>
    </row>
    <row r="109" spans="1:2" ht="15">
      <c r="A109" s="1" t="str">
        <f>Overall!A91</f>
        <v>Tonbridge School</v>
      </c>
      <c r="B109" s="1" t="s">
        <v>252</v>
      </c>
    </row>
    <row r="110" spans="1:2" ht="15">
      <c r="A110" s="1" t="str">
        <f>Overall!A58</f>
        <v>Trent College</v>
      </c>
      <c r="B110" s="1" t="s">
        <v>252</v>
      </c>
    </row>
    <row r="111" ht="15">
      <c r="A111" s="1" t="str">
        <f>Overall!A102</f>
        <v>Trinity School, Croydon</v>
      </c>
    </row>
    <row r="112" spans="1:2" ht="15">
      <c r="A112" s="1" t="str">
        <f>Overall!A65</f>
        <v>Uppingham School</v>
      </c>
      <c r="B112" s="1" t="s">
        <v>252</v>
      </c>
    </row>
    <row r="113" spans="1:2" ht="15">
      <c r="A113" s="1" t="str">
        <f>Overall!A63</f>
        <v>Wellingborough School</v>
      </c>
      <c r="B113" s="1" t="s">
        <v>252</v>
      </c>
    </row>
    <row r="114" spans="1:2" ht="15">
      <c r="A114" s="1" t="str">
        <f>Overall!A126</f>
        <v>Wellington School</v>
      </c>
      <c r="B114" s="1" t="s">
        <v>252</v>
      </c>
    </row>
    <row r="115" spans="1:2" ht="15">
      <c r="A115" s="1" t="str">
        <f>Overall!A105</f>
        <v>Whitgift School</v>
      </c>
      <c r="B115" s="1" t="s">
        <v>252</v>
      </c>
    </row>
    <row r="116" spans="1:2" ht="15">
      <c r="A116" s="279" t="str">
        <f>Overall!A13</f>
        <v>Woodhouse Grove School</v>
      </c>
      <c r="B116" s="1" t="s">
        <v>252</v>
      </c>
    </row>
    <row r="117" ht="15">
      <c r="A117" s="1" t="str">
        <f>Overall!A20</f>
        <v>Worksop College</v>
      </c>
    </row>
    <row r="118" spans="1:2" ht="15">
      <c r="A118" s="279" t="str">
        <f>Overall!A95</f>
        <v>Worth School </v>
      </c>
      <c r="B118" s="1" t="s">
        <v>252</v>
      </c>
    </row>
    <row r="119" spans="1:2" ht="15">
      <c r="A119" s="279" t="str">
        <f>Overall!A40</f>
        <v>Wrekin College</v>
      </c>
      <c r="B119" s="1" t="s">
        <v>252</v>
      </c>
    </row>
    <row r="120" spans="1:2" ht="15">
      <c r="A120" s="1" t="str">
        <f>Overall!A122</f>
        <v>Wycliffe College</v>
      </c>
      <c r="B120" s="1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2010-10-31T11:01:30Z</cp:lastPrinted>
  <dcterms:created xsi:type="dcterms:W3CDTF">2009-11-20T15:24:36Z</dcterms:created>
  <dcterms:modified xsi:type="dcterms:W3CDTF">2011-02-06T17:03:30Z</dcterms:modified>
  <cp:category/>
  <cp:version/>
  <cp:contentType/>
  <cp:contentStatus/>
</cp:coreProperties>
</file>